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Maureen Eubanks</author>
  </authors>
  <commentList>
    <comment ref="J7" authorId="0">
      <text>
        <r>
          <rPr>
            <b/>
            <sz val="8"/>
            <rFont val="Tahoma"/>
            <family val="0"/>
          </rPr>
          <t>Maureen Eubanks:</t>
        </r>
        <r>
          <rPr>
            <sz val="8"/>
            <rFont val="Tahoma"/>
            <family val="0"/>
          </rPr>
          <t xml:space="preserve">
should equal amount reported in last years form c
</t>
        </r>
      </text>
    </comment>
  </commentList>
</comments>
</file>

<file path=xl/sharedStrings.xml><?xml version="1.0" encoding="utf-8"?>
<sst xmlns="http://schemas.openxmlformats.org/spreadsheetml/2006/main" count="117" uniqueCount="113">
  <si>
    <t>TOWN OF FRANKFORT</t>
  </si>
  <si>
    <t>Pepin County, Wisconsin</t>
  </si>
  <si>
    <t>Total Cash and Investments</t>
  </si>
  <si>
    <t>REVENUES</t>
  </si>
  <si>
    <t>Lottery Credit from State</t>
  </si>
  <si>
    <t>School Levies Tax Credit from State</t>
  </si>
  <si>
    <t>Tax Settlement from County</t>
  </si>
  <si>
    <t>Dog Licenses</t>
  </si>
  <si>
    <t>Postponed/Delinquent Personal Property Tax</t>
  </si>
  <si>
    <t>INTERGOVERNMENT REVENUES</t>
  </si>
  <si>
    <t>State Shared Revenues</t>
  </si>
  <si>
    <t>Fire Dues</t>
  </si>
  <si>
    <t>General Transportation Aid</t>
  </si>
  <si>
    <t>Managed Forest Land</t>
  </si>
  <si>
    <t>PILT</t>
  </si>
  <si>
    <t>LICENSES</t>
  </si>
  <si>
    <t>Picnic License</t>
  </si>
  <si>
    <t>PUBLIC CHARGES FOR SERVICE</t>
  </si>
  <si>
    <t>Fire Calls Collected</t>
  </si>
  <si>
    <t>MISCELLANEOUS REVENUES</t>
  </si>
  <si>
    <t xml:space="preserve">Culverts and Rock </t>
  </si>
  <si>
    <t>Mowing</t>
  </si>
  <si>
    <t>Earned Interest-All Accounts</t>
  </si>
  <si>
    <t>Pierce Pepin Electric Refund</t>
  </si>
  <si>
    <t>Nelson Telephone Refund</t>
  </si>
  <si>
    <t>Pepin County Highway-Electricity</t>
  </si>
  <si>
    <t>December Tax Collection</t>
  </si>
  <si>
    <t>July PTR</t>
  </si>
  <si>
    <t>August</t>
  </si>
  <si>
    <t>TOTAL REVENUES</t>
  </si>
  <si>
    <t>GENERAL GOVERNMENT</t>
  </si>
  <si>
    <t>Board Salaries</t>
  </si>
  <si>
    <t>Board Expenses</t>
  </si>
  <si>
    <t>Wisconsin Towns Association Dues</t>
  </si>
  <si>
    <t>Board Bonds</t>
  </si>
  <si>
    <t>GENERAL ADMINISTRATIVE</t>
  </si>
  <si>
    <t>Clerk Salary</t>
  </si>
  <si>
    <t>Clerk Expenses</t>
  </si>
  <si>
    <t>Election Expenses</t>
  </si>
  <si>
    <t>FINANCIAL ADMINISTRATION</t>
  </si>
  <si>
    <t>LEGISLATIVE (BOARD)</t>
  </si>
  <si>
    <t>Treasurer Salary</t>
  </si>
  <si>
    <t>Treasurer Expenses</t>
  </si>
  <si>
    <t>Treasurer Bond</t>
  </si>
  <si>
    <t xml:space="preserve">Assessor </t>
  </si>
  <si>
    <t>Bank Service Charges</t>
  </si>
  <si>
    <t>Insurance</t>
  </si>
  <si>
    <t>Notices</t>
  </si>
  <si>
    <t>PUBLIC SAFETY</t>
  </si>
  <si>
    <t>Fire Calls</t>
  </si>
  <si>
    <t>Fire Insurance Assessment</t>
  </si>
  <si>
    <t>Ambulance Contract</t>
  </si>
  <si>
    <t>TOWN HALL</t>
  </si>
  <si>
    <t>Phone</t>
  </si>
  <si>
    <t>Electricity</t>
  </si>
  <si>
    <t>Toilet Rental</t>
  </si>
  <si>
    <t>Fire Safety</t>
  </si>
  <si>
    <t>Maintenance</t>
  </si>
  <si>
    <t>TOWN GARAGE</t>
  </si>
  <si>
    <t>PUBLIC WORKS</t>
  </si>
  <si>
    <t>Administration for Roads</t>
  </si>
  <si>
    <t>Road Maintenance</t>
  </si>
  <si>
    <t>Road Construction</t>
  </si>
  <si>
    <t>SANITATION</t>
  </si>
  <si>
    <t>City of Durand</t>
  </si>
  <si>
    <t>HEALTH AND HUMAN SERVICES</t>
  </si>
  <si>
    <t>Cemetery Mowing</t>
  </si>
  <si>
    <t>OTHER FINANCING</t>
  </si>
  <si>
    <t>Refund Tax Overpayment</t>
  </si>
  <si>
    <t>PAID TO SCHOOL DISTRICTS</t>
  </si>
  <si>
    <t>PLAN COMMISSION</t>
  </si>
  <si>
    <t>Expenses</t>
  </si>
  <si>
    <t>Durand School</t>
  </si>
  <si>
    <t>Pepin School</t>
  </si>
  <si>
    <t>Plum City School</t>
  </si>
  <si>
    <t>PAID TO VOCATIONAL SCHOOL</t>
  </si>
  <si>
    <t>Chippewa Valley Tech College</t>
  </si>
  <si>
    <t>Chippewa Valley Tech College Lottery Credit</t>
  </si>
  <si>
    <t>COUNTY</t>
  </si>
  <si>
    <t>County Tax Settlement</t>
  </si>
  <si>
    <t>Dog License Paid to County</t>
  </si>
  <si>
    <t>County Lottery Credit</t>
  </si>
  <si>
    <t>MFL 20% to County</t>
  </si>
  <si>
    <t>Voided Checks</t>
  </si>
  <si>
    <t>Other</t>
  </si>
  <si>
    <t>School Lottery Credits</t>
  </si>
  <si>
    <t>PILT Payment to Schools</t>
  </si>
  <si>
    <t>PILT Payment to CVTC</t>
  </si>
  <si>
    <t>PILT Payment to County</t>
  </si>
  <si>
    <t>Cash</t>
  </si>
  <si>
    <t>Savings</t>
  </si>
  <si>
    <t>Little Plum Cemetery Savings</t>
  </si>
  <si>
    <t>TOTAL MONEY DISPERSED AND ENDING BALANCE</t>
  </si>
  <si>
    <t>BRAD ANDERSON-CHAIMAN</t>
  </si>
  <si>
    <t>DENNY RICHARDSON- SECOND SUPERVISOR</t>
  </si>
  <si>
    <t>MAUREEN MANORE-CLERK</t>
  </si>
  <si>
    <t>TOTAL EXPENSES</t>
  </si>
  <si>
    <t>School Levy Tax Credit</t>
  </si>
  <si>
    <t>DOT Flood Damage</t>
  </si>
  <si>
    <t>20% Cost Share</t>
  </si>
  <si>
    <t>Building License</t>
  </si>
  <si>
    <t>FICA/MED</t>
  </si>
  <si>
    <t>Workmans Comp</t>
  </si>
  <si>
    <t>Ordinance/Legal</t>
  </si>
  <si>
    <t>Voided Checks/Tax Overpayment</t>
  </si>
  <si>
    <t>2007 Financial Statement beginning January 1, 2007 and ending December 31, 2007</t>
  </si>
  <si>
    <t>BALANCE ON HAND JANUARY 1, 2007</t>
  </si>
  <si>
    <t>2006 Tax Roll Collection</t>
  </si>
  <si>
    <t>Town C.D.</t>
  </si>
  <si>
    <t>Little Plum C.D.</t>
  </si>
  <si>
    <t xml:space="preserve">MIKE ROBERTS- FIRST SUPERVISOR </t>
  </si>
  <si>
    <t>Balance on Hand December 31, 2007</t>
  </si>
  <si>
    <t>EXPENDITURES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</si>
</sst>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8">
    <font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7" fontId="4" fillId="0" borderId="0" xfId="17" applyNumberFormat="1" applyFont="1" applyAlignment="1">
      <alignment/>
    </xf>
    <xf numFmtId="2" fontId="0" fillId="0" borderId="0" xfId="0" applyNumberFormat="1" applyAlignment="1">
      <alignment/>
    </xf>
    <xf numFmtId="164" fontId="4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1"/>
  <sheetViews>
    <sheetView tabSelected="1" workbookViewId="0" topLeftCell="A34">
      <selection activeCell="B47" sqref="B47:E47"/>
    </sheetView>
  </sheetViews>
  <sheetFormatPr defaultColWidth="9.140625" defaultRowHeight="12.75"/>
  <cols>
    <col min="7" max="7" width="10.140625" style="0" bestFit="1" customWidth="1"/>
    <col min="8" max="8" width="13.57421875" style="0" customWidth="1"/>
    <col min="10" max="10" width="11.28125" style="0" bestFit="1" customWidth="1"/>
    <col min="11" max="11" width="10.8515625" style="0" customWidth="1"/>
    <col min="13" max="13" width="10.00390625" style="0" bestFit="1" customWidth="1"/>
  </cols>
  <sheetData>
    <row r="1" spans="2:9" ht="12.75">
      <c r="B1" s="9" t="s">
        <v>105</v>
      </c>
      <c r="C1" s="9"/>
      <c r="D1" s="9"/>
      <c r="E1" s="9"/>
      <c r="F1" s="9"/>
      <c r="G1" s="9"/>
      <c r="H1" s="9"/>
      <c r="I1" s="9"/>
    </row>
    <row r="3" spans="4:7" ht="15.75">
      <c r="D3" s="12" t="s">
        <v>0</v>
      </c>
      <c r="E3" s="12"/>
      <c r="F3" s="12"/>
      <c r="G3" s="12"/>
    </row>
    <row r="4" spans="4:7" ht="13.5">
      <c r="D4" s="13" t="s">
        <v>1</v>
      </c>
      <c r="E4" s="14"/>
      <c r="F4" s="14"/>
      <c r="G4" s="14"/>
    </row>
    <row r="6" spans="2:5" ht="12.75">
      <c r="B6" s="11" t="s">
        <v>106</v>
      </c>
      <c r="C6" s="11"/>
      <c r="D6" s="11"/>
      <c r="E6" s="11"/>
    </row>
    <row r="7" spans="2:8" ht="12.75">
      <c r="B7" s="11" t="s">
        <v>2</v>
      </c>
      <c r="C7" s="11"/>
      <c r="D7" s="11"/>
      <c r="E7" s="11"/>
      <c r="H7" s="2">
        <v>82540.18</v>
      </c>
    </row>
    <row r="9" spans="2:3" ht="12.75">
      <c r="B9" s="11" t="s">
        <v>3</v>
      </c>
      <c r="C9" s="11"/>
    </row>
    <row r="10" spans="2:7" ht="12.75">
      <c r="B10" s="10" t="s">
        <v>107</v>
      </c>
      <c r="C10" s="10"/>
      <c r="D10" s="10"/>
      <c r="G10" s="3">
        <v>323225.98</v>
      </c>
    </row>
    <row r="11" spans="2:7" ht="12.75">
      <c r="B11" s="10" t="s">
        <v>4</v>
      </c>
      <c r="C11" s="10"/>
      <c r="D11" s="10"/>
      <c r="G11" s="3">
        <v>12825.97</v>
      </c>
    </row>
    <row r="12" spans="2:8" ht="12.75">
      <c r="B12" s="10" t="s">
        <v>5</v>
      </c>
      <c r="C12" s="10"/>
      <c r="D12" s="10"/>
      <c r="E12" s="10"/>
      <c r="G12" s="3">
        <v>40833.37</v>
      </c>
      <c r="H12" t="s">
        <v>27</v>
      </c>
    </row>
    <row r="13" spans="2:8" ht="12.75">
      <c r="B13" t="s">
        <v>6</v>
      </c>
      <c r="G13" s="3">
        <v>47098.4</v>
      </c>
      <c r="H13" t="s">
        <v>28</v>
      </c>
    </row>
    <row r="14" spans="2:7" ht="12.75">
      <c r="B14" s="10" t="s">
        <v>8</v>
      </c>
      <c r="C14" s="10"/>
      <c r="D14" s="10"/>
      <c r="E14" s="10"/>
      <c r="F14" s="10"/>
      <c r="G14" s="3">
        <v>2534.82</v>
      </c>
    </row>
    <row r="15" spans="2:7" ht="12.75">
      <c r="B15" s="10" t="s">
        <v>26</v>
      </c>
      <c r="C15" s="10"/>
      <c r="D15" s="10"/>
      <c r="E15" s="1"/>
      <c r="F15" s="1"/>
      <c r="G15" s="3">
        <v>0</v>
      </c>
    </row>
    <row r="16" ht="12.75">
      <c r="H16" s="4">
        <f>SUM(G10:G15)</f>
        <v>426518.54</v>
      </c>
    </row>
    <row r="17" spans="2:6" ht="12.75">
      <c r="B17" s="11" t="s">
        <v>9</v>
      </c>
      <c r="C17" s="11"/>
      <c r="D17" s="11"/>
      <c r="E17" s="11"/>
      <c r="F17" s="11"/>
    </row>
    <row r="18" spans="2:7" ht="12.75">
      <c r="B18" s="10" t="s">
        <v>10</v>
      </c>
      <c r="C18" s="10"/>
      <c r="D18" s="10"/>
      <c r="G18" s="3">
        <v>22919.84</v>
      </c>
    </row>
    <row r="19" spans="2:7" ht="12.75">
      <c r="B19" t="s">
        <v>11</v>
      </c>
      <c r="G19" s="3">
        <v>605.29</v>
      </c>
    </row>
    <row r="20" spans="2:7" ht="12.75">
      <c r="B20" s="10" t="s">
        <v>12</v>
      </c>
      <c r="C20" s="10"/>
      <c r="D20" s="10"/>
      <c r="G20" s="3">
        <v>62439.12</v>
      </c>
    </row>
    <row r="21" spans="2:7" ht="12.75">
      <c r="B21" s="10" t="s">
        <v>13</v>
      </c>
      <c r="C21" s="10"/>
      <c r="D21" s="10"/>
      <c r="G21" s="3">
        <v>1005.47</v>
      </c>
    </row>
    <row r="22" spans="2:7" ht="12.75">
      <c r="B22" s="1" t="s">
        <v>98</v>
      </c>
      <c r="C22" s="1"/>
      <c r="D22" s="1"/>
      <c r="G22" s="3">
        <v>2119.49</v>
      </c>
    </row>
    <row r="23" spans="2:7" ht="12.75">
      <c r="B23" s="1" t="s">
        <v>99</v>
      </c>
      <c r="C23" s="1"/>
      <c r="D23" s="1"/>
      <c r="G23" s="3">
        <v>9824.46</v>
      </c>
    </row>
    <row r="24" spans="2:7" ht="12.75">
      <c r="B24" s="10" t="s">
        <v>14</v>
      </c>
      <c r="C24" s="10"/>
      <c r="D24" s="10"/>
      <c r="G24" s="3">
        <v>1622.49</v>
      </c>
    </row>
    <row r="25" ht="12.75">
      <c r="H25" s="2">
        <f>SUM(G18:G24)</f>
        <v>100536.16000000002</v>
      </c>
    </row>
    <row r="26" spans="2:4" ht="12.75">
      <c r="B26" s="11" t="s">
        <v>15</v>
      </c>
      <c r="C26" s="11"/>
      <c r="D26" s="11"/>
    </row>
    <row r="27" spans="2:7" ht="12.75">
      <c r="B27" s="10" t="s">
        <v>7</v>
      </c>
      <c r="C27" s="10"/>
      <c r="D27" s="10"/>
      <c r="G27" s="5">
        <v>951.65</v>
      </c>
    </row>
    <row r="28" spans="2:7" ht="12.75">
      <c r="B28" s="1" t="s">
        <v>100</v>
      </c>
      <c r="C28" s="1"/>
      <c r="D28" s="1"/>
      <c r="G28" s="5">
        <v>50</v>
      </c>
    </row>
    <row r="29" spans="2:7" ht="12.75">
      <c r="B29" s="10" t="s">
        <v>16</v>
      </c>
      <c r="C29" s="10"/>
      <c r="G29" s="5">
        <v>50</v>
      </c>
    </row>
    <row r="30" spans="2:8" ht="12.75">
      <c r="B30" s="10"/>
      <c r="C30" s="10"/>
      <c r="H30" s="2">
        <f>SUM(G27:G29)</f>
        <v>1051.65</v>
      </c>
    </row>
    <row r="31" spans="2:5" ht="12.75">
      <c r="B31" s="11" t="s">
        <v>17</v>
      </c>
      <c r="C31" s="11"/>
      <c r="D31" s="11"/>
      <c r="E31" s="11"/>
    </row>
    <row r="32" spans="2:7" ht="12.75">
      <c r="B32" s="10" t="s">
        <v>18</v>
      </c>
      <c r="C32" s="10"/>
      <c r="D32" s="10"/>
      <c r="G32" s="5">
        <v>1055</v>
      </c>
    </row>
    <row r="33" spans="2:7" ht="12.75">
      <c r="B33" s="10" t="s">
        <v>25</v>
      </c>
      <c r="C33" s="10"/>
      <c r="D33" s="10"/>
      <c r="E33" s="10"/>
      <c r="G33" s="5">
        <v>702.12</v>
      </c>
    </row>
    <row r="34" spans="2:7" ht="12.75">
      <c r="B34" s="10" t="s">
        <v>20</v>
      </c>
      <c r="C34" s="10"/>
      <c r="D34" s="10"/>
      <c r="G34" s="5">
        <v>440.66</v>
      </c>
    </row>
    <row r="35" spans="2:7" ht="12.75">
      <c r="B35" s="1" t="s">
        <v>84</v>
      </c>
      <c r="C35" s="1"/>
      <c r="D35" s="1"/>
      <c r="G35" s="5">
        <v>800.77</v>
      </c>
    </row>
    <row r="36" ht="12.75">
      <c r="H36" s="2">
        <f>SUM(G32:G35)</f>
        <v>2998.5499999999997</v>
      </c>
    </row>
    <row r="37" spans="2:4" ht="12.75">
      <c r="B37" s="11" t="s">
        <v>19</v>
      </c>
      <c r="C37" s="11"/>
      <c r="D37" s="11"/>
    </row>
    <row r="38" spans="2:7" ht="12.75">
      <c r="B38" s="10" t="s">
        <v>22</v>
      </c>
      <c r="C38" s="10"/>
      <c r="D38" s="10"/>
      <c r="G38">
        <v>3569.74</v>
      </c>
    </row>
    <row r="39" spans="2:7" ht="12.75">
      <c r="B39" s="10" t="s">
        <v>23</v>
      </c>
      <c r="C39" s="10"/>
      <c r="D39" s="10"/>
      <c r="G39">
        <v>161.88</v>
      </c>
    </row>
    <row r="40" spans="2:7" ht="12.75">
      <c r="B40" s="10" t="s">
        <v>24</v>
      </c>
      <c r="C40" s="10"/>
      <c r="D40" s="10"/>
      <c r="G40">
        <v>264.07</v>
      </c>
    </row>
    <row r="41" spans="2:7" ht="12.75">
      <c r="B41" s="1" t="s">
        <v>84</v>
      </c>
      <c r="C41" s="1"/>
      <c r="D41" s="1"/>
      <c r="G41">
        <v>7374.32</v>
      </c>
    </row>
    <row r="42" spans="2:7" ht="12.75">
      <c r="B42" s="1" t="s">
        <v>83</v>
      </c>
      <c r="C42" s="1"/>
      <c r="D42" s="1"/>
      <c r="G42">
        <v>228.25</v>
      </c>
    </row>
    <row r="43" ht="12.75">
      <c r="H43" s="2">
        <f>SUM(G38:G42)</f>
        <v>11598.26</v>
      </c>
    </row>
    <row r="45" spans="4:8" ht="13.5" thickBot="1">
      <c r="D45" s="8" t="s">
        <v>29</v>
      </c>
      <c r="E45" s="8"/>
      <c r="F45" s="8"/>
      <c r="G45" s="8"/>
      <c r="H45" s="6">
        <f>H43+H36+H30+H25+H16+H7</f>
        <v>625243.3400000001</v>
      </c>
    </row>
    <row r="46" ht="13.5" thickTop="1"/>
    <row r="47" spans="2:5" ht="12.75">
      <c r="B47" s="8" t="s">
        <v>112</v>
      </c>
      <c r="C47" s="8"/>
      <c r="D47" s="8"/>
      <c r="E47" s="8"/>
    </row>
    <row r="48" spans="2:7" ht="12.75">
      <c r="B48" s="11" t="s">
        <v>40</v>
      </c>
      <c r="C48" s="11"/>
      <c r="D48" s="11"/>
      <c r="G48" s="3"/>
    </row>
    <row r="49" spans="2:7" ht="12.75">
      <c r="B49" s="10" t="s">
        <v>31</v>
      </c>
      <c r="C49" s="10"/>
      <c r="G49" s="3">
        <v>4940</v>
      </c>
    </row>
    <row r="50" spans="2:7" ht="12.75">
      <c r="B50" t="s">
        <v>32</v>
      </c>
      <c r="G50" s="3">
        <v>498.92</v>
      </c>
    </row>
    <row r="51" spans="2:7" ht="12.75">
      <c r="B51" t="s">
        <v>34</v>
      </c>
      <c r="G51" s="3">
        <v>230</v>
      </c>
    </row>
    <row r="52" spans="2:7" ht="12.75">
      <c r="B52" t="s">
        <v>33</v>
      </c>
      <c r="G52" s="3">
        <v>325</v>
      </c>
    </row>
    <row r="53" spans="7:8" ht="12.75">
      <c r="G53" s="3"/>
      <c r="H53" s="2">
        <f>SUM(G49:G52)</f>
        <v>5993.92</v>
      </c>
    </row>
    <row r="54" spans="2:7" ht="12.75">
      <c r="B54" s="11" t="s">
        <v>35</v>
      </c>
      <c r="C54" s="11"/>
      <c r="D54" s="11"/>
      <c r="G54" s="3"/>
    </row>
    <row r="55" spans="2:7" ht="12.75">
      <c r="B55" s="10" t="s">
        <v>36</v>
      </c>
      <c r="C55" s="10"/>
      <c r="G55" s="3">
        <v>3900</v>
      </c>
    </row>
    <row r="56" spans="2:7" ht="12.75">
      <c r="B56" s="10" t="s">
        <v>37</v>
      </c>
      <c r="C56" s="10"/>
      <c r="G56" s="3">
        <v>903.85</v>
      </c>
    </row>
    <row r="57" spans="2:7" ht="12.75">
      <c r="B57" s="10" t="s">
        <v>47</v>
      </c>
      <c r="C57" s="10"/>
      <c r="G57" s="3">
        <v>568.2</v>
      </c>
    </row>
    <row r="58" spans="2:7" ht="12.75">
      <c r="B58" s="10" t="s">
        <v>38</v>
      </c>
      <c r="C58" s="10"/>
      <c r="D58" s="10"/>
      <c r="G58" s="3">
        <v>920.9</v>
      </c>
    </row>
    <row r="59" spans="2:8" ht="12.75">
      <c r="B59" s="10"/>
      <c r="C59" s="10"/>
      <c r="D59" s="1"/>
      <c r="G59" s="3"/>
      <c r="H59" s="2">
        <f>SUM(G55:G59)</f>
        <v>6292.95</v>
      </c>
    </row>
    <row r="60" ht="12.75">
      <c r="G60" s="3"/>
    </row>
    <row r="61" spans="2:7" ht="12.75">
      <c r="B61" s="11" t="s">
        <v>39</v>
      </c>
      <c r="C61" s="11"/>
      <c r="D61" s="11"/>
      <c r="G61" s="3"/>
    </row>
    <row r="62" spans="2:7" ht="12.75">
      <c r="B62" s="10" t="s">
        <v>41</v>
      </c>
      <c r="C62" s="10"/>
      <c r="G62" s="3">
        <v>1950</v>
      </c>
    </row>
    <row r="63" spans="2:7" ht="12.75">
      <c r="B63" s="10" t="s">
        <v>42</v>
      </c>
      <c r="C63" s="10"/>
      <c r="G63" s="3">
        <v>1172.05</v>
      </c>
    </row>
    <row r="64" spans="2:7" ht="12.75">
      <c r="B64" s="10" t="s">
        <v>43</v>
      </c>
      <c r="C64" s="10"/>
      <c r="G64" s="3">
        <v>50</v>
      </c>
    </row>
    <row r="65" spans="2:7" ht="12.75">
      <c r="B65" s="10" t="s">
        <v>44</v>
      </c>
      <c r="C65" s="10"/>
      <c r="G65" s="3">
        <v>3600</v>
      </c>
    </row>
    <row r="66" spans="7:8" ht="12.75">
      <c r="G66" s="3"/>
      <c r="H66" s="2">
        <f>SUM(G62:G65)</f>
        <v>6772.05</v>
      </c>
    </row>
    <row r="67" spans="2:8" ht="12.75">
      <c r="B67" s="11" t="s">
        <v>70</v>
      </c>
      <c r="C67" s="11"/>
      <c r="D67" s="11"/>
      <c r="G67" s="3"/>
      <c r="H67" s="2"/>
    </row>
    <row r="68" spans="2:8" ht="12.75">
      <c r="B68" s="10" t="s">
        <v>47</v>
      </c>
      <c r="C68" s="10"/>
      <c r="G68" s="3">
        <v>247.5</v>
      </c>
      <c r="H68" s="2"/>
    </row>
    <row r="69" spans="2:8" ht="12.75">
      <c r="B69" s="10" t="s">
        <v>71</v>
      </c>
      <c r="C69" s="10"/>
      <c r="G69" s="3">
        <v>183.23</v>
      </c>
      <c r="H69" s="2"/>
    </row>
    <row r="70" spans="2:8" ht="12.75">
      <c r="B70" s="1"/>
      <c r="C70" s="1"/>
      <c r="G70" s="3"/>
      <c r="H70" s="2">
        <f>SUM(G68:G69)</f>
        <v>430.73</v>
      </c>
    </row>
    <row r="71" spans="2:8" ht="12.75">
      <c r="B71" s="1"/>
      <c r="C71" s="1"/>
      <c r="G71" s="3"/>
      <c r="H71" s="2"/>
    </row>
    <row r="72" spans="2:7" ht="12.75">
      <c r="B72" s="11" t="s">
        <v>30</v>
      </c>
      <c r="C72" s="11"/>
      <c r="D72" s="11"/>
      <c r="G72" s="3"/>
    </row>
    <row r="73" spans="2:8" ht="12.75">
      <c r="B73" s="10" t="s">
        <v>45</v>
      </c>
      <c r="C73" s="10"/>
      <c r="D73" s="10"/>
      <c r="G73" s="3">
        <v>31.88</v>
      </c>
      <c r="H73" s="5"/>
    </row>
    <row r="74" spans="2:7" ht="12.75">
      <c r="B74" s="10" t="s">
        <v>46</v>
      </c>
      <c r="C74" s="10"/>
      <c r="D74" s="10"/>
      <c r="G74" s="3">
        <v>3089</v>
      </c>
    </row>
    <row r="75" spans="2:7" ht="12.75">
      <c r="B75" s="10" t="s">
        <v>101</v>
      </c>
      <c r="C75" s="10"/>
      <c r="D75" s="1"/>
      <c r="G75" s="3">
        <v>825.44</v>
      </c>
    </row>
    <row r="76" spans="2:7" ht="12.75">
      <c r="B76" s="1" t="s">
        <v>102</v>
      </c>
      <c r="C76" s="1"/>
      <c r="D76" s="1"/>
      <c r="G76" s="3">
        <v>903</v>
      </c>
    </row>
    <row r="77" spans="2:7" ht="12.75">
      <c r="B77" s="1" t="s">
        <v>103</v>
      </c>
      <c r="C77" s="1"/>
      <c r="D77" s="1"/>
      <c r="G77" s="3">
        <v>8</v>
      </c>
    </row>
    <row r="78" spans="2:7" ht="12.75">
      <c r="B78" s="10" t="s">
        <v>104</v>
      </c>
      <c r="C78" s="10"/>
      <c r="D78" s="10"/>
      <c r="E78" s="10"/>
      <c r="G78" s="3">
        <v>272.52</v>
      </c>
    </row>
    <row r="79" spans="2:8" ht="12.75">
      <c r="B79" s="10"/>
      <c r="C79" s="10"/>
      <c r="G79" s="3"/>
      <c r="H79" s="2">
        <f>SUM(G73:G78)</f>
        <v>5129.84</v>
      </c>
    </row>
    <row r="80" spans="2:7" ht="12.75">
      <c r="B80" s="11" t="s">
        <v>48</v>
      </c>
      <c r="C80" s="11"/>
      <c r="D80" s="11"/>
      <c r="G80" s="3"/>
    </row>
    <row r="81" spans="2:7" ht="12.75">
      <c r="B81" s="10" t="s">
        <v>49</v>
      </c>
      <c r="C81" s="10"/>
      <c r="G81" s="3">
        <v>4420.4</v>
      </c>
    </row>
    <row r="82" spans="2:7" ht="12.75">
      <c r="B82" s="10" t="s">
        <v>11</v>
      </c>
      <c r="C82" s="10"/>
      <c r="G82" s="3">
        <v>605.29</v>
      </c>
    </row>
    <row r="83" spans="2:7" ht="12.75">
      <c r="B83" s="10" t="s">
        <v>50</v>
      </c>
      <c r="C83" s="10"/>
      <c r="D83" s="10"/>
      <c r="G83" s="3">
        <v>6092.1</v>
      </c>
    </row>
    <row r="84" spans="2:7" ht="12.75">
      <c r="B84" s="10" t="s">
        <v>51</v>
      </c>
      <c r="C84" s="10"/>
      <c r="G84" s="3">
        <v>1850</v>
      </c>
    </row>
    <row r="85" spans="7:8" ht="12.75">
      <c r="G85" s="3"/>
      <c r="H85" s="2">
        <f>SUM(G81:G84)</f>
        <v>12967.79</v>
      </c>
    </row>
    <row r="86" spans="2:7" ht="12.75">
      <c r="B86" s="11" t="s">
        <v>52</v>
      </c>
      <c r="C86" s="11"/>
      <c r="D86" s="11"/>
      <c r="E86" s="11"/>
      <c r="G86" s="3"/>
    </row>
    <row r="87" spans="2:7" ht="12.75">
      <c r="B87" t="s">
        <v>53</v>
      </c>
      <c r="G87" s="3">
        <v>280.82</v>
      </c>
    </row>
    <row r="88" spans="2:7" ht="12.75">
      <c r="B88" t="s">
        <v>54</v>
      </c>
      <c r="G88" s="3">
        <v>425.35</v>
      </c>
    </row>
    <row r="89" spans="2:7" ht="12.75">
      <c r="B89" t="s">
        <v>21</v>
      </c>
      <c r="G89" s="3">
        <v>285</v>
      </c>
    </row>
    <row r="90" spans="2:7" ht="12.75">
      <c r="B90" t="s">
        <v>57</v>
      </c>
      <c r="G90" s="3">
        <v>0</v>
      </c>
    </row>
    <row r="91" spans="2:7" ht="12.75">
      <c r="B91" t="s">
        <v>55</v>
      </c>
      <c r="G91" s="3">
        <v>220</v>
      </c>
    </row>
    <row r="92" spans="2:7" ht="12.75">
      <c r="B92" t="s">
        <v>56</v>
      </c>
      <c r="G92" s="3">
        <v>7</v>
      </c>
    </row>
    <row r="93" spans="7:8" ht="12.75">
      <c r="G93" s="3"/>
      <c r="H93" s="2">
        <f>SUM(G87:G92)</f>
        <v>1218.17</v>
      </c>
    </row>
    <row r="94" spans="2:7" ht="12.75">
      <c r="B94" s="11" t="s">
        <v>58</v>
      </c>
      <c r="C94" s="11"/>
      <c r="G94" s="3"/>
    </row>
    <row r="95" spans="2:7" ht="12.75">
      <c r="B95" t="s">
        <v>54</v>
      </c>
      <c r="G95" s="3">
        <v>714.97</v>
      </c>
    </row>
    <row r="96" spans="7:8" ht="12.75">
      <c r="G96" s="3"/>
      <c r="H96" s="2">
        <f>SUM(G95)</f>
        <v>714.97</v>
      </c>
    </row>
    <row r="97" spans="2:7" ht="12.75">
      <c r="B97" s="11" t="s">
        <v>59</v>
      </c>
      <c r="C97" s="11"/>
      <c r="D97" s="11"/>
      <c r="G97" s="3"/>
    </row>
    <row r="98" spans="2:7" ht="12.75">
      <c r="B98" s="10" t="s">
        <v>60</v>
      </c>
      <c r="C98" s="10"/>
      <c r="D98" s="10"/>
      <c r="G98" s="3">
        <v>5608.66</v>
      </c>
    </row>
    <row r="99" spans="2:7" ht="12.75">
      <c r="B99" s="10" t="s">
        <v>61</v>
      </c>
      <c r="C99" s="10"/>
      <c r="D99" s="10"/>
      <c r="G99" s="3">
        <v>62985.46</v>
      </c>
    </row>
    <row r="100" spans="2:7" ht="12.75">
      <c r="B100" s="10" t="s">
        <v>62</v>
      </c>
      <c r="C100" s="10"/>
      <c r="D100" s="10"/>
      <c r="G100" s="3">
        <v>92955.88</v>
      </c>
    </row>
    <row r="101" spans="7:8" ht="12.75">
      <c r="G101" s="3"/>
      <c r="H101" s="2">
        <f>SUM(G98:G100)</f>
        <v>161550</v>
      </c>
    </row>
    <row r="102" spans="2:7" ht="12.75">
      <c r="B102" s="11" t="s">
        <v>63</v>
      </c>
      <c r="C102" s="11"/>
      <c r="G102" s="3"/>
    </row>
    <row r="103" spans="2:7" ht="12.75">
      <c r="B103" s="10" t="s">
        <v>64</v>
      </c>
      <c r="C103" s="10"/>
      <c r="D103" s="10"/>
      <c r="G103" s="3">
        <v>367.99</v>
      </c>
    </row>
    <row r="104" spans="7:8" ht="12.75">
      <c r="G104" s="3"/>
      <c r="H104" s="2">
        <f>SUM(G103)</f>
        <v>367.99</v>
      </c>
    </row>
    <row r="105" spans="2:7" ht="12.75">
      <c r="B105" s="11" t="s">
        <v>65</v>
      </c>
      <c r="C105" s="11"/>
      <c r="D105" s="11"/>
      <c r="E105" s="11"/>
      <c r="G105" s="3"/>
    </row>
    <row r="106" spans="2:7" ht="12.75">
      <c r="B106" s="10" t="s">
        <v>66</v>
      </c>
      <c r="C106" s="10"/>
      <c r="G106" s="3">
        <v>1167.5</v>
      </c>
    </row>
    <row r="107" spans="7:8" ht="12.75">
      <c r="G107" s="3"/>
      <c r="H107" s="2">
        <f>SUM(G106)</f>
        <v>1167.5</v>
      </c>
    </row>
    <row r="108" spans="2:7" ht="12.75">
      <c r="B108" s="11" t="s">
        <v>67</v>
      </c>
      <c r="C108" s="11"/>
      <c r="D108" s="11"/>
      <c r="G108" s="3"/>
    </row>
    <row r="109" spans="2:7" ht="12.75">
      <c r="B109" s="10" t="s">
        <v>68</v>
      </c>
      <c r="C109" s="10"/>
      <c r="D109" s="10"/>
      <c r="G109" s="3">
        <v>8300</v>
      </c>
    </row>
    <row r="110" spans="7:8" ht="12.75">
      <c r="G110" s="3"/>
      <c r="H110" s="2">
        <f>SUM(G109)</f>
        <v>8300</v>
      </c>
    </row>
    <row r="111" spans="2:7" ht="12.75">
      <c r="B111" s="11" t="s">
        <v>69</v>
      </c>
      <c r="C111" s="11"/>
      <c r="D111" s="11"/>
      <c r="G111" s="3"/>
    </row>
    <row r="112" spans="2:7" ht="12.75">
      <c r="B112" t="s">
        <v>72</v>
      </c>
      <c r="G112" s="3">
        <v>93858.5</v>
      </c>
    </row>
    <row r="113" spans="2:7" ht="12.75">
      <c r="B113" s="10" t="s">
        <v>73</v>
      </c>
      <c r="C113" s="10"/>
      <c r="G113" s="3">
        <v>34788.74</v>
      </c>
    </row>
    <row r="114" spans="2:7" ht="12.75">
      <c r="B114" s="10" t="s">
        <v>74</v>
      </c>
      <c r="C114" s="10"/>
      <c r="G114" s="3">
        <v>1848.39</v>
      </c>
    </row>
    <row r="115" spans="2:7" ht="12.75">
      <c r="B115" s="10" t="s">
        <v>85</v>
      </c>
      <c r="C115" s="10"/>
      <c r="D115" s="10"/>
      <c r="G115" s="3">
        <v>5274.24</v>
      </c>
    </row>
    <row r="116" spans="2:7" ht="12.75">
      <c r="B116" s="10" t="s">
        <v>86</v>
      </c>
      <c r="C116" s="10"/>
      <c r="D116" s="10"/>
      <c r="G116" s="3">
        <v>372.52</v>
      </c>
    </row>
    <row r="117" spans="7:8" ht="12.75">
      <c r="G117" s="3"/>
      <c r="H117" s="2">
        <f>SUM(G112:G116)</f>
        <v>136142.38999999998</v>
      </c>
    </row>
    <row r="118" spans="2:7" ht="12.75">
      <c r="B118" s="11" t="s">
        <v>75</v>
      </c>
      <c r="C118" s="11"/>
      <c r="D118" s="11"/>
      <c r="E118" s="11"/>
      <c r="G118" s="3"/>
    </row>
    <row r="119" spans="2:7" ht="12.75">
      <c r="B119" s="10" t="s">
        <v>76</v>
      </c>
      <c r="C119" s="10"/>
      <c r="D119" s="10"/>
      <c r="G119" s="3">
        <v>21589.19</v>
      </c>
    </row>
    <row r="120" spans="2:7" ht="12.75">
      <c r="B120" s="10" t="s">
        <v>77</v>
      </c>
      <c r="C120" s="10"/>
      <c r="D120" s="10"/>
      <c r="E120" s="10"/>
      <c r="F120" s="10"/>
      <c r="G120" s="3">
        <v>872.57</v>
      </c>
    </row>
    <row r="121" spans="2:7" ht="12.75">
      <c r="B121" s="1" t="s">
        <v>87</v>
      </c>
      <c r="C121" s="1"/>
      <c r="D121" s="1"/>
      <c r="E121" s="1"/>
      <c r="F121" s="1"/>
      <c r="G121" s="3">
        <v>64.15</v>
      </c>
    </row>
    <row r="122" spans="7:8" ht="12.75">
      <c r="G122" s="3"/>
      <c r="H122" s="2">
        <f>SUM(G119:G121)</f>
        <v>22525.91</v>
      </c>
    </row>
    <row r="123" spans="2:7" ht="12.75">
      <c r="B123" s="11" t="s">
        <v>78</v>
      </c>
      <c r="C123" s="11"/>
      <c r="G123" s="3"/>
    </row>
    <row r="124" spans="2:7" ht="12.75">
      <c r="B124" s="10" t="s">
        <v>79</v>
      </c>
      <c r="C124" s="10"/>
      <c r="D124" s="10"/>
      <c r="G124" s="3">
        <v>101137.14</v>
      </c>
    </row>
    <row r="125" spans="2:7" ht="12.75">
      <c r="B125" s="10" t="s">
        <v>81</v>
      </c>
      <c r="C125" s="10"/>
      <c r="D125" s="10"/>
      <c r="G125" s="3">
        <v>3874.71</v>
      </c>
    </row>
    <row r="126" spans="2:7" ht="12.75">
      <c r="B126" s="1" t="s">
        <v>97</v>
      </c>
      <c r="C126" s="1"/>
      <c r="D126" s="1"/>
      <c r="G126" s="3">
        <v>34730.92</v>
      </c>
    </row>
    <row r="127" spans="2:7" ht="12.75">
      <c r="B127" s="1" t="s">
        <v>88</v>
      </c>
      <c r="C127" s="1"/>
      <c r="D127" s="1"/>
      <c r="G127" s="3">
        <v>284.92</v>
      </c>
    </row>
    <row r="128" spans="2:7" ht="12.75">
      <c r="B128" s="10" t="s">
        <v>82</v>
      </c>
      <c r="C128" s="10"/>
      <c r="D128" s="10"/>
      <c r="G128" s="3">
        <v>213.43</v>
      </c>
    </row>
    <row r="129" spans="2:7" ht="12.75">
      <c r="B129" s="1" t="s">
        <v>80</v>
      </c>
      <c r="C129" s="1"/>
      <c r="D129" s="1"/>
      <c r="G129" s="3">
        <v>937.65</v>
      </c>
    </row>
    <row r="130" spans="2:8" ht="12.75">
      <c r="B130" s="10"/>
      <c r="C130" s="10"/>
      <c r="D130" s="10"/>
      <c r="G130" s="3"/>
      <c r="H130" s="2">
        <f>SUM(G124:G129)</f>
        <v>141178.77000000002</v>
      </c>
    </row>
    <row r="131" spans="2:8" ht="12.75">
      <c r="B131" s="1"/>
      <c r="C131" s="1"/>
      <c r="D131" s="1"/>
      <c r="G131" s="3"/>
      <c r="H131" s="2"/>
    </row>
    <row r="132" spans="2:8" ht="13.5" thickBot="1">
      <c r="B132" s="1"/>
      <c r="C132" s="1"/>
      <c r="D132" s="1"/>
      <c r="E132" s="8" t="s">
        <v>96</v>
      </c>
      <c r="F132" s="9"/>
      <c r="G132" s="9"/>
      <c r="H132" s="6">
        <f>SUM(H53:H130)</f>
        <v>510752.9799999999</v>
      </c>
    </row>
    <row r="133" ht="13.5" thickTop="1">
      <c r="G133" s="3"/>
    </row>
    <row r="134" spans="2:7" ht="12.75">
      <c r="B134" s="11" t="s">
        <v>111</v>
      </c>
      <c r="C134" s="11"/>
      <c r="D134" s="11"/>
      <c r="E134" s="11"/>
      <c r="F134" s="11"/>
      <c r="G134" s="11"/>
    </row>
    <row r="135" spans="2:7" ht="12.75">
      <c r="B135" s="10" t="s">
        <v>89</v>
      </c>
      <c r="C135" s="10"/>
      <c r="G135" s="3">
        <v>51063.87</v>
      </c>
    </row>
    <row r="136" spans="2:7" ht="12.75">
      <c r="B136" s="10" t="s">
        <v>90</v>
      </c>
      <c r="C136" s="10"/>
      <c r="G136" s="3">
        <v>136.71</v>
      </c>
    </row>
    <row r="137" spans="2:7" ht="12.75">
      <c r="B137" s="10" t="s">
        <v>108</v>
      </c>
      <c r="C137" s="10"/>
      <c r="G137" s="3">
        <v>59840.21</v>
      </c>
    </row>
    <row r="138" spans="2:7" ht="12.75">
      <c r="B138" s="10" t="s">
        <v>91</v>
      </c>
      <c r="C138" s="10"/>
      <c r="D138" s="10"/>
      <c r="G138" s="3">
        <v>101.63</v>
      </c>
    </row>
    <row r="139" spans="2:7" ht="12.75">
      <c r="B139" s="1" t="s">
        <v>109</v>
      </c>
      <c r="C139" s="1"/>
      <c r="D139" s="1"/>
      <c r="G139" s="3">
        <v>3347.94</v>
      </c>
    </row>
    <row r="140" spans="7:8" ht="12.75">
      <c r="G140" s="3"/>
      <c r="H140" s="2">
        <f>SUM(G135:G139)</f>
        <v>114490.36000000002</v>
      </c>
    </row>
    <row r="141" spans="7:8" ht="12.75">
      <c r="G141" s="3"/>
      <c r="H141" s="2"/>
    </row>
    <row r="142" spans="2:8" ht="12.75">
      <c r="B142" s="8"/>
      <c r="C142" s="8"/>
      <c r="D142" s="8"/>
      <c r="E142" s="8"/>
      <c r="F142" s="8"/>
      <c r="G142" s="8"/>
      <c r="H142" s="2"/>
    </row>
    <row r="143" ht="12.75">
      <c r="G143" s="3"/>
    </row>
    <row r="144" spans="2:8" ht="12.75">
      <c r="B144" s="8" t="s">
        <v>92</v>
      </c>
      <c r="C144" s="8"/>
      <c r="D144" s="8"/>
      <c r="E144" s="8"/>
      <c r="F144" s="8"/>
      <c r="G144" s="8"/>
      <c r="H144" s="2">
        <f>SUM(H132:H140)</f>
        <v>625243.34</v>
      </c>
    </row>
    <row r="145" ht="12.75">
      <c r="G145" s="3"/>
    </row>
    <row r="146" ht="12.75">
      <c r="G146" s="3"/>
    </row>
    <row r="147" spans="2:7" ht="12.75">
      <c r="B147" s="10" t="s">
        <v>93</v>
      </c>
      <c r="C147" s="10"/>
      <c r="D147" s="10"/>
      <c r="E147" s="10"/>
      <c r="F147" s="10"/>
      <c r="G147" s="3"/>
    </row>
    <row r="148" spans="2:7" ht="12.75">
      <c r="B148" s="10" t="s">
        <v>110</v>
      </c>
      <c r="C148" s="10"/>
      <c r="D148" s="10"/>
      <c r="E148" s="10"/>
      <c r="F148" s="10"/>
      <c r="G148" s="3"/>
    </row>
    <row r="149" spans="2:10" ht="12.75">
      <c r="B149" s="10" t="s">
        <v>94</v>
      </c>
      <c r="C149" s="10"/>
      <c r="D149" s="10"/>
      <c r="E149" s="10"/>
      <c r="F149" s="10"/>
      <c r="G149" s="3"/>
      <c r="J149" s="7"/>
    </row>
    <row r="150" spans="7:10" ht="12.75">
      <c r="G150" s="3"/>
      <c r="J150" s="7"/>
    </row>
    <row r="151" spans="2:7" ht="12.75">
      <c r="B151" s="10" t="s">
        <v>95</v>
      </c>
      <c r="C151" s="10"/>
      <c r="D151" s="10"/>
      <c r="E151" s="10"/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  <row r="275" ht="12.75">
      <c r="G275" s="3"/>
    </row>
    <row r="276" ht="12.75">
      <c r="G276" s="3"/>
    </row>
    <row r="277" ht="12.75">
      <c r="G277" s="3"/>
    </row>
    <row r="278" ht="12.75">
      <c r="G278" s="3"/>
    </row>
    <row r="279" ht="12.75">
      <c r="G279" s="3"/>
    </row>
    <row r="280" ht="12.75">
      <c r="G280" s="3"/>
    </row>
    <row r="281" ht="12.75">
      <c r="G281" s="3"/>
    </row>
  </sheetData>
  <mergeCells count="94">
    <mergeCell ref="B59:C59"/>
    <mergeCell ref="B78:E78"/>
    <mergeCell ref="B130:D130"/>
    <mergeCell ref="B125:D125"/>
    <mergeCell ref="B123:C123"/>
    <mergeCell ref="B124:D124"/>
    <mergeCell ref="B128:D128"/>
    <mergeCell ref="B113:C113"/>
    <mergeCell ref="B114:C114"/>
    <mergeCell ref="B119:D119"/>
    <mergeCell ref="B120:F120"/>
    <mergeCell ref="B115:D115"/>
    <mergeCell ref="B116:D116"/>
    <mergeCell ref="B118:E118"/>
    <mergeCell ref="B111:D111"/>
    <mergeCell ref="B67:D67"/>
    <mergeCell ref="B68:C68"/>
    <mergeCell ref="B69:C69"/>
    <mergeCell ref="B106:C106"/>
    <mergeCell ref="B75:C75"/>
    <mergeCell ref="B108:D108"/>
    <mergeCell ref="B109:D109"/>
    <mergeCell ref="B100:D100"/>
    <mergeCell ref="B102:C102"/>
    <mergeCell ref="B103:D103"/>
    <mergeCell ref="B105:E105"/>
    <mergeCell ref="B86:E86"/>
    <mergeCell ref="B94:C94"/>
    <mergeCell ref="B97:D97"/>
    <mergeCell ref="B98:D98"/>
    <mergeCell ref="B82:C82"/>
    <mergeCell ref="B83:D83"/>
    <mergeCell ref="B84:C84"/>
    <mergeCell ref="B99:D99"/>
    <mergeCell ref="B79:C79"/>
    <mergeCell ref="B57:C57"/>
    <mergeCell ref="B80:D80"/>
    <mergeCell ref="B81:C81"/>
    <mergeCell ref="B63:C63"/>
    <mergeCell ref="B64:C64"/>
    <mergeCell ref="B65:C65"/>
    <mergeCell ref="B72:D72"/>
    <mergeCell ref="B58:D58"/>
    <mergeCell ref="B61:D61"/>
    <mergeCell ref="B74:D74"/>
    <mergeCell ref="D45:G45"/>
    <mergeCell ref="B47:E47"/>
    <mergeCell ref="B48:D48"/>
    <mergeCell ref="B49:C49"/>
    <mergeCell ref="B62:C62"/>
    <mergeCell ref="B73:D73"/>
    <mergeCell ref="B54:D54"/>
    <mergeCell ref="B55:C55"/>
    <mergeCell ref="B56:C56"/>
    <mergeCell ref="B12:E12"/>
    <mergeCell ref="B27:D27"/>
    <mergeCell ref="B14:F14"/>
    <mergeCell ref="B17:F17"/>
    <mergeCell ref="B18:D18"/>
    <mergeCell ref="B20:D20"/>
    <mergeCell ref="B21:D21"/>
    <mergeCell ref="B24:D24"/>
    <mergeCell ref="B15:D15"/>
    <mergeCell ref="B26:D26"/>
    <mergeCell ref="B7:E7"/>
    <mergeCell ref="B9:C9"/>
    <mergeCell ref="B10:D10"/>
    <mergeCell ref="B11:D11"/>
    <mergeCell ref="B1:I1"/>
    <mergeCell ref="D3:G3"/>
    <mergeCell ref="D4:G4"/>
    <mergeCell ref="B6:E6"/>
    <mergeCell ref="B29:C29"/>
    <mergeCell ref="B37:D37"/>
    <mergeCell ref="B34:D34"/>
    <mergeCell ref="B40:D40"/>
    <mergeCell ref="B38:D38"/>
    <mergeCell ref="B39:D39"/>
    <mergeCell ref="B30:C30"/>
    <mergeCell ref="B31:E31"/>
    <mergeCell ref="B32:D32"/>
    <mergeCell ref="B33:E33"/>
    <mergeCell ref="B151:E151"/>
    <mergeCell ref="B138:D138"/>
    <mergeCell ref="B144:G144"/>
    <mergeCell ref="B147:F147"/>
    <mergeCell ref="E132:G132"/>
    <mergeCell ref="B142:G142"/>
    <mergeCell ref="B148:F148"/>
    <mergeCell ref="B149:F149"/>
    <mergeCell ref="B134:G134"/>
    <mergeCell ref="B135:C135"/>
    <mergeCell ref="B136:C136"/>
    <mergeCell ref="B137:C137"/>
  </mergeCells>
  <printOptions/>
  <pageMargins left="0.75" right="0.75" top="1" bottom="1" header="0.5" footer="0.5"/>
  <pageSetup orientation="portrait" r:id="rId3"/>
  <rowBreaks count="1" manualBreakCount="1">
    <brk id="10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Maureen Eubanks</cp:lastModifiedBy>
  <cp:lastPrinted>2008-04-08T14:50:55Z</cp:lastPrinted>
  <dcterms:created xsi:type="dcterms:W3CDTF">1996-10-14T23:33:28Z</dcterms:created>
  <dcterms:modified xsi:type="dcterms:W3CDTF">2008-04-08T14:55:21Z</dcterms:modified>
  <cp:category/>
  <cp:version/>
  <cp:contentType/>
  <cp:contentStatus/>
</cp:coreProperties>
</file>