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625" windowHeight="6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Maureen Eubanks</author>
  </authors>
  <commentList>
    <comment ref="J7" authorId="0">
      <text>
        <r>
          <rPr>
            <b/>
            <sz val="8"/>
            <rFont val="Tahoma"/>
            <family val="0"/>
          </rPr>
          <t>Maureen Eubanks:</t>
        </r>
        <r>
          <rPr>
            <sz val="8"/>
            <rFont val="Tahoma"/>
            <family val="0"/>
          </rPr>
          <t xml:space="preserve">
should equal amount reported in last years form c
</t>
        </r>
      </text>
    </comment>
  </commentList>
</comments>
</file>

<file path=xl/sharedStrings.xml><?xml version="1.0" encoding="utf-8"?>
<sst xmlns="http://schemas.openxmlformats.org/spreadsheetml/2006/main" count="108" uniqueCount="104">
  <si>
    <t>TOWN OF FRANKFORT</t>
  </si>
  <si>
    <t>Pepin County, Wisconsin</t>
  </si>
  <si>
    <t>Total Cash and Investments</t>
  </si>
  <si>
    <t>REVENUES</t>
  </si>
  <si>
    <t>Tax Settlement from County</t>
  </si>
  <si>
    <t>Dog Licenses</t>
  </si>
  <si>
    <t>Postponed/Delinquent Personal Property Tax</t>
  </si>
  <si>
    <t>INTERGOVERNMENT REVENUES</t>
  </si>
  <si>
    <t>State Shared Revenues</t>
  </si>
  <si>
    <t>Fire Dues</t>
  </si>
  <si>
    <t>General Transportation Aid</t>
  </si>
  <si>
    <t>Managed Forest Land</t>
  </si>
  <si>
    <t>PILT</t>
  </si>
  <si>
    <t>LICENSES</t>
  </si>
  <si>
    <t>Picnic License</t>
  </si>
  <si>
    <t>PUBLIC CHARGES FOR SERVICE</t>
  </si>
  <si>
    <t>Fire Calls Collected</t>
  </si>
  <si>
    <t>MISCELLANEOUS REVENUES</t>
  </si>
  <si>
    <t xml:space="preserve">Culverts and Rock </t>
  </si>
  <si>
    <t>Mowing</t>
  </si>
  <si>
    <t>Earned Interest-All Accounts</t>
  </si>
  <si>
    <t>Pierce Pepin Electric Refund</t>
  </si>
  <si>
    <t>Nelson Telephone Refund</t>
  </si>
  <si>
    <t>Pepin County Highway-Electricity</t>
  </si>
  <si>
    <t>December Tax Collection</t>
  </si>
  <si>
    <t>TOTAL REVENUES</t>
  </si>
  <si>
    <t>GENERAL GOVERNMENT</t>
  </si>
  <si>
    <t>Board Salaries</t>
  </si>
  <si>
    <t>Board Expenses</t>
  </si>
  <si>
    <t>Board Bonds</t>
  </si>
  <si>
    <t>GENERAL ADMINISTRATIVE</t>
  </si>
  <si>
    <t>Clerk Salary</t>
  </si>
  <si>
    <t>Clerk Expenses</t>
  </si>
  <si>
    <t>Election Expenses</t>
  </si>
  <si>
    <t>FINANCIAL ADMINISTRATION</t>
  </si>
  <si>
    <t>LEGISLATIVE (BOARD)</t>
  </si>
  <si>
    <t>Treasurer Salary</t>
  </si>
  <si>
    <t>Treasurer Expenses</t>
  </si>
  <si>
    <t>Treasurer Bond</t>
  </si>
  <si>
    <t xml:space="preserve">Assessor </t>
  </si>
  <si>
    <t>Bank Service Charges</t>
  </si>
  <si>
    <t>Insurance</t>
  </si>
  <si>
    <t>Notices</t>
  </si>
  <si>
    <t>PUBLIC SAFETY</t>
  </si>
  <si>
    <t>Fire Calls</t>
  </si>
  <si>
    <t>Fire Insurance Assessment</t>
  </si>
  <si>
    <t>Ambulance Contract</t>
  </si>
  <si>
    <t>TOWN HALL</t>
  </si>
  <si>
    <t>Phone</t>
  </si>
  <si>
    <t>Electricity</t>
  </si>
  <si>
    <t>Toilet Rental</t>
  </si>
  <si>
    <t>Fire Safety</t>
  </si>
  <si>
    <t>Maintenance</t>
  </si>
  <si>
    <t>TOWN GARAGE</t>
  </si>
  <si>
    <t>PUBLIC WORKS</t>
  </si>
  <si>
    <t>Administration for Roads</t>
  </si>
  <si>
    <t>Road Maintenance</t>
  </si>
  <si>
    <t>Road Construction</t>
  </si>
  <si>
    <t>SANITATION</t>
  </si>
  <si>
    <t>City of Durand</t>
  </si>
  <si>
    <t>HEALTH AND HUMAN SERVICES</t>
  </si>
  <si>
    <t>Cemetery Mowing</t>
  </si>
  <si>
    <t>PAID TO SCHOOL DISTRICTS</t>
  </si>
  <si>
    <t>PLAN COMMISSION</t>
  </si>
  <si>
    <t>Expenses</t>
  </si>
  <si>
    <t>Durand School</t>
  </si>
  <si>
    <t>Pepin School</t>
  </si>
  <si>
    <t>Plum City School</t>
  </si>
  <si>
    <t>PAID TO VOCATIONAL SCHOOL</t>
  </si>
  <si>
    <t>Chippewa Valley Tech College</t>
  </si>
  <si>
    <t>Chippewa Valley Tech College Lottery Credit</t>
  </si>
  <si>
    <t>COUNTY</t>
  </si>
  <si>
    <t>County Tax Settlement</t>
  </si>
  <si>
    <t>Dog License Paid to County</t>
  </si>
  <si>
    <t>MFL 20% to County</t>
  </si>
  <si>
    <t>Other</t>
  </si>
  <si>
    <t>PILT Payment to Schools</t>
  </si>
  <si>
    <t>PILT Payment to CVTC</t>
  </si>
  <si>
    <t>PILT Payment to County</t>
  </si>
  <si>
    <t>Cash</t>
  </si>
  <si>
    <t>Savings</t>
  </si>
  <si>
    <t>Little Plum Cemetery Savings</t>
  </si>
  <si>
    <t>TOTAL MONEY DISPERSED AND ENDING BALANCE</t>
  </si>
  <si>
    <t>BRAD ANDERSON-CHAIMAN</t>
  </si>
  <si>
    <t>DENNY RICHARDSON- SECOND SUPERVISOR</t>
  </si>
  <si>
    <t>MAUREEN MANORE-CLERK</t>
  </si>
  <si>
    <t>TOTAL EXPENSES</t>
  </si>
  <si>
    <t>Building License</t>
  </si>
  <si>
    <t>FICA/MED</t>
  </si>
  <si>
    <t>Workmans Comp</t>
  </si>
  <si>
    <t>Ordinance/Legal</t>
  </si>
  <si>
    <t>Voided Checks/Tax Overpayment</t>
  </si>
  <si>
    <t>Town C.D.</t>
  </si>
  <si>
    <t>Little Plum C.D.</t>
  </si>
  <si>
    <t xml:space="preserve">MIKE ROBERTS- FIRST SUPERVISOR </t>
  </si>
  <si>
    <t>Highway Access</t>
  </si>
  <si>
    <t xml:space="preserve">Wisconsin Towns Association </t>
  </si>
  <si>
    <t>2009 Financial Statement beginning January 1, 2009 and ending December 31, 2009</t>
  </si>
  <si>
    <t>BALANCE ON HAND JANUARY 1, 2009</t>
  </si>
  <si>
    <t>2009 Tax Roll Collection</t>
  </si>
  <si>
    <t>First Dollar Credit</t>
  </si>
  <si>
    <t>PILT Payment to State</t>
  </si>
  <si>
    <t>Balance on Hand December 31, 2009</t>
  </si>
  <si>
    <t>EXPENDITURES 2009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</si>
</sst>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"/>
  </numFmts>
  <fonts count="8">
    <font>
      <sz val="10"/>
      <name val="Arial"/>
      <family val="0"/>
    </font>
    <font>
      <b/>
      <sz val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left"/>
    </xf>
    <xf numFmtId="164" fontId="4" fillId="0" borderId="0" xfId="0" applyNumberFormat="1" applyFont="1" applyAlignment="1">
      <alignment/>
    </xf>
    <xf numFmtId="4" fontId="0" fillId="0" borderId="0" xfId="0" applyNumberFormat="1" applyAlignment="1">
      <alignment/>
    </xf>
    <xf numFmtId="7" fontId="4" fillId="0" borderId="0" xfId="17" applyNumberFormat="1" applyFont="1" applyAlignment="1">
      <alignment/>
    </xf>
    <xf numFmtId="2" fontId="0" fillId="0" borderId="0" xfId="0" applyNumberFormat="1" applyAlignment="1">
      <alignment/>
    </xf>
    <xf numFmtId="164" fontId="4" fillId="0" borderId="1" xfId="0" applyNumberFormat="1" applyFont="1" applyBorder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76"/>
  <sheetViews>
    <sheetView tabSelected="1" workbookViewId="0" topLeftCell="B26">
      <selection activeCell="B43" sqref="B43:E43"/>
    </sheetView>
  </sheetViews>
  <sheetFormatPr defaultColWidth="9.140625" defaultRowHeight="12.75"/>
  <cols>
    <col min="7" max="7" width="10.140625" style="0" bestFit="1" customWidth="1"/>
    <col min="8" max="8" width="13.57421875" style="0" customWidth="1"/>
    <col min="10" max="10" width="11.28125" style="0" bestFit="1" customWidth="1"/>
    <col min="11" max="11" width="10.8515625" style="0" customWidth="1"/>
    <col min="13" max="13" width="10.00390625" style="0" bestFit="1" customWidth="1"/>
  </cols>
  <sheetData>
    <row r="1" spans="2:9" ht="12.75">
      <c r="B1" s="11" t="s">
        <v>97</v>
      </c>
      <c r="C1" s="11"/>
      <c r="D1" s="11"/>
      <c r="E1" s="11"/>
      <c r="F1" s="11"/>
      <c r="G1" s="11"/>
      <c r="H1" s="11"/>
      <c r="I1" s="11"/>
    </row>
    <row r="3" spans="4:7" ht="15.75">
      <c r="D3" s="12" t="s">
        <v>0</v>
      </c>
      <c r="E3" s="12"/>
      <c r="F3" s="12"/>
      <c r="G3" s="12"/>
    </row>
    <row r="4" spans="4:7" ht="13.5">
      <c r="D4" s="13" t="s">
        <v>1</v>
      </c>
      <c r="E4" s="14"/>
      <c r="F4" s="14"/>
      <c r="G4" s="14"/>
    </row>
    <row r="6" spans="2:5" ht="12.75">
      <c r="B6" s="9" t="s">
        <v>98</v>
      </c>
      <c r="C6" s="9"/>
      <c r="D6" s="9"/>
      <c r="E6" s="9"/>
    </row>
    <row r="7" spans="2:8" ht="12.75">
      <c r="B7" s="9" t="s">
        <v>2</v>
      </c>
      <c r="C7" s="9"/>
      <c r="D7" s="9"/>
      <c r="E7" s="9"/>
      <c r="H7" s="2">
        <v>69123.37</v>
      </c>
    </row>
    <row r="9" spans="2:3" ht="12.75">
      <c r="B9" s="9" t="s">
        <v>3</v>
      </c>
      <c r="C9" s="9"/>
    </row>
    <row r="10" spans="2:7" ht="12.75">
      <c r="B10" s="8" t="s">
        <v>99</v>
      </c>
      <c r="C10" s="8"/>
      <c r="D10" s="8"/>
      <c r="G10" s="3">
        <v>346035.89</v>
      </c>
    </row>
    <row r="11" spans="2:7" ht="12.75">
      <c r="B11" t="s">
        <v>4</v>
      </c>
      <c r="G11" s="3">
        <v>54010.25</v>
      </c>
    </row>
    <row r="12" spans="2:7" ht="12.75">
      <c r="B12" s="8" t="s">
        <v>6</v>
      </c>
      <c r="C12" s="8"/>
      <c r="D12" s="8"/>
      <c r="E12" s="8"/>
      <c r="F12" s="8"/>
      <c r="G12" s="3">
        <v>483.84</v>
      </c>
    </row>
    <row r="13" spans="2:7" ht="12.75">
      <c r="B13" s="8" t="s">
        <v>24</v>
      </c>
      <c r="C13" s="8"/>
      <c r="D13" s="8"/>
      <c r="E13" s="1"/>
      <c r="F13" s="1"/>
      <c r="G13" s="3">
        <v>65310.34</v>
      </c>
    </row>
    <row r="14" ht="12.75">
      <c r="H14" s="4">
        <f>SUM(G10:G13)</f>
        <v>465840.32000000007</v>
      </c>
    </row>
    <row r="15" spans="2:6" ht="12.75">
      <c r="B15" s="9" t="s">
        <v>7</v>
      </c>
      <c r="C15" s="9"/>
      <c r="D15" s="9"/>
      <c r="E15" s="9"/>
      <c r="F15" s="9"/>
    </row>
    <row r="16" spans="2:7" ht="12.75">
      <c r="B16" s="8" t="s">
        <v>8</v>
      </c>
      <c r="C16" s="8"/>
      <c r="D16" s="8"/>
      <c r="G16" s="3">
        <v>35296.85</v>
      </c>
    </row>
    <row r="17" spans="2:7" ht="12.75">
      <c r="B17" t="s">
        <v>9</v>
      </c>
      <c r="G17" s="3">
        <v>605.21</v>
      </c>
    </row>
    <row r="18" spans="2:7" ht="12.75">
      <c r="B18" s="8" t="s">
        <v>10</v>
      </c>
      <c r="C18" s="8"/>
      <c r="D18" s="8"/>
      <c r="G18" s="3">
        <v>66253.2</v>
      </c>
    </row>
    <row r="19" spans="2:7" ht="12.75">
      <c r="B19" s="8" t="s">
        <v>11</v>
      </c>
      <c r="C19" s="8"/>
      <c r="D19" s="8"/>
      <c r="G19" s="3">
        <v>4365.6</v>
      </c>
    </row>
    <row r="20" spans="2:7" ht="12.75">
      <c r="B20" s="8" t="s">
        <v>12</v>
      </c>
      <c r="C20" s="8"/>
      <c r="D20" s="8"/>
      <c r="G20" s="3">
        <v>1689.4</v>
      </c>
    </row>
    <row r="21" ht="12.75">
      <c r="H21" s="2">
        <f>SUM(G16:G20)</f>
        <v>108210.26</v>
      </c>
    </row>
    <row r="22" spans="2:4" ht="12.75">
      <c r="B22" s="9" t="s">
        <v>13</v>
      </c>
      <c r="C22" s="9"/>
      <c r="D22" s="9"/>
    </row>
    <row r="23" spans="2:7" ht="12.75">
      <c r="B23" s="8" t="s">
        <v>5</v>
      </c>
      <c r="C23" s="8"/>
      <c r="D23" s="8"/>
      <c r="G23" s="5">
        <v>911.5</v>
      </c>
    </row>
    <row r="24" spans="2:7" ht="12.75">
      <c r="B24" s="1" t="s">
        <v>87</v>
      </c>
      <c r="C24" s="1"/>
      <c r="D24" s="1"/>
      <c r="G24" s="5">
        <v>25</v>
      </c>
    </row>
    <row r="25" spans="2:7" ht="12.75">
      <c r="B25" s="1" t="s">
        <v>95</v>
      </c>
      <c r="C25" s="1"/>
      <c r="D25" s="1"/>
      <c r="G25" s="5">
        <v>25</v>
      </c>
    </row>
    <row r="26" spans="2:7" ht="12.75">
      <c r="B26" s="8" t="s">
        <v>14</v>
      </c>
      <c r="C26" s="8"/>
      <c r="G26" s="5">
        <v>70</v>
      </c>
    </row>
    <row r="27" spans="2:8" ht="12.75">
      <c r="B27" s="8"/>
      <c r="C27" s="8"/>
      <c r="H27" s="2">
        <f>SUM(G23:G26)</f>
        <v>1031.5</v>
      </c>
    </row>
    <row r="28" spans="2:5" ht="12.75">
      <c r="B28" s="9" t="s">
        <v>15</v>
      </c>
      <c r="C28" s="9"/>
      <c r="D28" s="9"/>
      <c r="E28" s="9"/>
    </row>
    <row r="29" spans="2:7" ht="12.75">
      <c r="B29" s="8" t="s">
        <v>16</v>
      </c>
      <c r="C29" s="8"/>
      <c r="D29" s="8"/>
      <c r="G29" s="5">
        <v>467.13</v>
      </c>
    </row>
    <row r="30" spans="2:7" ht="12.75">
      <c r="B30" s="8" t="s">
        <v>23</v>
      </c>
      <c r="C30" s="8"/>
      <c r="D30" s="8"/>
      <c r="E30" s="8"/>
      <c r="G30" s="5">
        <v>609.49</v>
      </c>
    </row>
    <row r="31" spans="2:7" ht="12.75">
      <c r="B31" s="8" t="s">
        <v>18</v>
      </c>
      <c r="C31" s="8"/>
      <c r="D31" s="8"/>
      <c r="G31" s="5">
        <v>50</v>
      </c>
    </row>
    <row r="32" spans="2:7" ht="12.75">
      <c r="B32" s="1" t="s">
        <v>75</v>
      </c>
      <c r="C32" s="1"/>
      <c r="D32" s="1"/>
      <c r="G32" s="5">
        <v>1019.37</v>
      </c>
    </row>
    <row r="33" ht="12.75">
      <c r="H33" s="2">
        <f>SUM(G29:G32)</f>
        <v>2145.99</v>
      </c>
    </row>
    <row r="34" spans="2:4" ht="12.75">
      <c r="B34" s="9" t="s">
        <v>17</v>
      </c>
      <c r="C34" s="9"/>
      <c r="D34" s="9"/>
    </row>
    <row r="35" spans="2:7" ht="12.75">
      <c r="B35" s="8" t="s">
        <v>20</v>
      </c>
      <c r="C35" s="8"/>
      <c r="D35" s="8"/>
      <c r="G35" s="5">
        <v>897.37</v>
      </c>
    </row>
    <row r="36" spans="2:7" ht="12.75">
      <c r="B36" s="8" t="s">
        <v>21</v>
      </c>
      <c r="C36" s="8"/>
      <c r="D36" s="8"/>
      <c r="G36" s="5">
        <v>0</v>
      </c>
    </row>
    <row r="37" spans="2:7" ht="12.75">
      <c r="B37" s="8" t="s">
        <v>22</v>
      </c>
      <c r="C37" s="8"/>
      <c r="D37" s="8"/>
      <c r="G37">
        <v>124.9</v>
      </c>
    </row>
    <row r="38" spans="2:7" ht="12.75">
      <c r="B38" s="1" t="s">
        <v>75</v>
      </c>
      <c r="C38" s="1"/>
      <c r="D38" s="1"/>
      <c r="G38">
        <v>9385.26</v>
      </c>
    </row>
    <row r="39" ht="12.75">
      <c r="H39" s="2">
        <f>SUM(G35:G38)</f>
        <v>10407.53</v>
      </c>
    </row>
    <row r="41" spans="4:8" ht="13.5" thickBot="1">
      <c r="D41" s="10" t="s">
        <v>25</v>
      </c>
      <c r="E41" s="10"/>
      <c r="F41" s="10"/>
      <c r="G41" s="10"/>
      <c r="H41" s="6">
        <f>H39+H33+H27+H21+H14+H7</f>
        <v>656758.9700000001</v>
      </c>
    </row>
    <row r="42" ht="13.5" thickTop="1"/>
    <row r="43" spans="2:5" ht="12.75">
      <c r="B43" s="10" t="s">
        <v>103</v>
      </c>
      <c r="C43" s="10"/>
      <c r="D43" s="10"/>
      <c r="E43" s="10"/>
    </row>
    <row r="44" spans="2:7" ht="12.75">
      <c r="B44" s="9" t="s">
        <v>35</v>
      </c>
      <c r="C44" s="9"/>
      <c r="D44" s="9"/>
      <c r="G44" s="3"/>
    </row>
    <row r="45" spans="2:7" ht="12.75">
      <c r="B45" s="8" t="s">
        <v>27</v>
      </c>
      <c r="C45" s="8"/>
      <c r="G45" s="3">
        <v>5921.97</v>
      </c>
    </row>
    <row r="46" spans="2:7" ht="12.75">
      <c r="B46" t="s">
        <v>28</v>
      </c>
      <c r="G46" s="3">
        <v>155</v>
      </c>
    </row>
    <row r="47" spans="2:7" ht="12.75">
      <c r="B47" t="s">
        <v>29</v>
      </c>
      <c r="G47" s="3">
        <v>230</v>
      </c>
    </row>
    <row r="48" spans="2:7" ht="12.75">
      <c r="B48" t="s">
        <v>96</v>
      </c>
      <c r="G48" s="3">
        <v>338.58</v>
      </c>
    </row>
    <row r="49" spans="7:8" ht="12.75">
      <c r="G49" s="3"/>
      <c r="H49" s="2">
        <f>SUM(G45:G48)</f>
        <v>6645.55</v>
      </c>
    </row>
    <row r="50" spans="7:8" ht="12.75">
      <c r="G50" s="3"/>
      <c r="H50" s="2"/>
    </row>
    <row r="51" spans="7:8" ht="12.75">
      <c r="G51" s="3"/>
      <c r="H51" s="2"/>
    </row>
    <row r="52" spans="2:7" ht="12.75">
      <c r="B52" s="9" t="s">
        <v>30</v>
      </c>
      <c r="C52" s="9"/>
      <c r="D52" s="9"/>
      <c r="G52" s="3"/>
    </row>
    <row r="53" spans="2:7" ht="12.75">
      <c r="B53" s="8" t="s">
        <v>31</v>
      </c>
      <c r="C53" s="8"/>
      <c r="G53" s="3">
        <v>4675.25</v>
      </c>
    </row>
    <row r="54" spans="2:7" ht="12.75">
      <c r="B54" s="8" t="s">
        <v>32</v>
      </c>
      <c r="C54" s="8"/>
      <c r="G54" s="3">
        <v>1107.97</v>
      </c>
    </row>
    <row r="55" spans="2:7" ht="12.75">
      <c r="B55" s="8" t="s">
        <v>42</v>
      </c>
      <c r="C55" s="8"/>
      <c r="G55" s="3">
        <v>801.13</v>
      </c>
    </row>
    <row r="56" spans="2:7" ht="12.75">
      <c r="B56" s="8" t="s">
        <v>33</v>
      </c>
      <c r="C56" s="8"/>
      <c r="D56" s="8"/>
      <c r="G56" s="3">
        <v>915.11</v>
      </c>
    </row>
    <row r="57" spans="2:8" ht="12.75">
      <c r="B57" s="8"/>
      <c r="C57" s="8"/>
      <c r="D57" s="1"/>
      <c r="G57" s="3"/>
      <c r="H57" s="2">
        <f>SUM(G53:G57)</f>
        <v>7499.46</v>
      </c>
    </row>
    <row r="58" ht="12.75">
      <c r="G58" s="3"/>
    </row>
    <row r="59" spans="2:7" ht="12.75">
      <c r="B59" s="9" t="s">
        <v>34</v>
      </c>
      <c r="C59" s="9"/>
      <c r="D59" s="9"/>
      <c r="G59" s="3"/>
    </row>
    <row r="60" spans="2:7" ht="12.75">
      <c r="B60" s="8" t="s">
        <v>36</v>
      </c>
      <c r="C60" s="8"/>
      <c r="G60" s="3">
        <v>2337.65</v>
      </c>
    </row>
    <row r="61" spans="2:7" ht="12.75">
      <c r="B61" s="8" t="s">
        <v>37</v>
      </c>
      <c r="C61" s="8"/>
      <c r="G61" s="3">
        <v>604</v>
      </c>
    </row>
    <row r="62" spans="2:7" ht="12.75">
      <c r="B62" s="8" t="s">
        <v>38</v>
      </c>
      <c r="C62" s="8"/>
      <c r="G62" s="3">
        <v>0</v>
      </c>
    </row>
    <row r="63" spans="2:7" ht="12.75">
      <c r="B63" s="8" t="s">
        <v>39</v>
      </c>
      <c r="C63" s="8"/>
      <c r="G63" s="3">
        <v>4000</v>
      </c>
    </row>
    <row r="64" spans="7:8" ht="12.75">
      <c r="G64" s="3"/>
      <c r="H64" s="2">
        <f>SUM(G60:G63)</f>
        <v>6941.65</v>
      </c>
    </row>
    <row r="65" spans="2:8" ht="12.75">
      <c r="B65" s="9" t="s">
        <v>63</v>
      </c>
      <c r="C65" s="9"/>
      <c r="D65" s="9"/>
      <c r="G65" s="3"/>
      <c r="H65" s="2"/>
    </row>
    <row r="66" spans="2:8" ht="12.75">
      <c r="B66" s="8" t="s">
        <v>42</v>
      </c>
      <c r="C66" s="8"/>
      <c r="G66" s="3">
        <v>471.75</v>
      </c>
      <c r="H66" s="2"/>
    </row>
    <row r="67" spans="2:8" ht="12.75">
      <c r="B67" s="8" t="s">
        <v>64</v>
      </c>
      <c r="C67" s="8"/>
      <c r="G67" s="3">
        <v>135.27</v>
      </c>
      <c r="H67" s="2"/>
    </row>
    <row r="68" spans="2:8" ht="12.75">
      <c r="B68" s="1"/>
      <c r="C68" s="1"/>
      <c r="G68" s="3"/>
      <c r="H68" s="2">
        <f>SUM(G66:G67)</f>
        <v>607.02</v>
      </c>
    </row>
    <row r="69" spans="2:8" ht="12.75">
      <c r="B69" s="1"/>
      <c r="C69" s="1"/>
      <c r="G69" s="3"/>
      <c r="H69" s="2"/>
    </row>
    <row r="70" spans="2:7" ht="12.75">
      <c r="B70" s="9" t="s">
        <v>26</v>
      </c>
      <c r="C70" s="9"/>
      <c r="D70" s="9"/>
      <c r="G70" s="3"/>
    </row>
    <row r="71" spans="2:8" ht="12.75">
      <c r="B71" s="8" t="s">
        <v>40</v>
      </c>
      <c r="C71" s="8"/>
      <c r="D71" s="8"/>
      <c r="G71" s="3">
        <v>15</v>
      </c>
      <c r="H71" s="5"/>
    </row>
    <row r="72" spans="2:7" ht="12.75">
      <c r="B72" s="8" t="s">
        <v>41</v>
      </c>
      <c r="C72" s="8"/>
      <c r="D72" s="8"/>
      <c r="G72" s="3">
        <v>2671.75</v>
      </c>
    </row>
    <row r="73" spans="2:7" ht="12.75">
      <c r="B73" s="8" t="s">
        <v>88</v>
      </c>
      <c r="C73" s="8"/>
      <c r="D73" s="1"/>
      <c r="G73" s="3">
        <v>989.51</v>
      </c>
    </row>
    <row r="74" spans="2:7" ht="12.75">
      <c r="B74" s="1" t="s">
        <v>89</v>
      </c>
      <c r="C74" s="1"/>
      <c r="D74" s="1"/>
      <c r="G74" s="3">
        <v>902</v>
      </c>
    </row>
    <row r="75" spans="2:7" ht="12.75">
      <c r="B75" s="1" t="s">
        <v>90</v>
      </c>
      <c r="C75" s="1"/>
      <c r="D75" s="1"/>
      <c r="G75" s="3">
        <v>34</v>
      </c>
    </row>
    <row r="76" spans="2:7" ht="12.75">
      <c r="B76" s="8" t="s">
        <v>91</v>
      </c>
      <c r="C76" s="8"/>
      <c r="D76" s="8"/>
      <c r="E76" s="8"/>
      <c r="G76" s="3">
        <v>2038.6</v>
      </c>
    </row>
    <row r="77" spans="2:8" ht="12.75">
      <c r="B77" s="8"/>
      <c r="C77" s="8"/>
      <c r="G77" s="3"/>
      <c r="H77" s="2">
        <f>SUM(G71:G76)</f>
        <v>6650.860000000001</v>
      </c>
    </row>
    <row r="78" spans="2:7" ht="12.75">
      <c r="B78" s="9" t="s">
        <v>43</v>
      </c>
      <c r="C78" s="9"/>
      <c r="D78" s="9"/>
      <c r="G78" s="3"/>
    </row>
    <row r="79" spans="2:7" ht="12.75">
      <c r="B79" s="8" t="s">
        <v>44</v>
      </c>
      <c r="C79" s="8"/>
      <c r="G79" s="3">
        <v>3068</v>
      </c>
    </row>
    <row r="80" spans="2:7" ht="12.75">
      <c r="B80" s="8" t="s">
        <v>9</v>
      </c>
      <c r="C80" s="8"/>
      <c r="G80" s="3">
        <v>605.21</v>
      </c>
    </row>
    <row r="81" spans="2:7" ht="12.75">
      <c r="B81" s="8" t="s">
        <v>45</v>
      </c>
      <c r="C81" s="8"/>
      <c r="D81" s="8"/>
      <c r="G81" s="3">
        <v>6251.18</v>
      </c>
    </row>
    <row r="82" spans="2:7" ht="12.75">
      <c r="B82" s="8" t="s">
        <v>46</v>
      </c>
      <c r="C82" s="8"/>
      <c r="G82" s="3">
        <v>1905</v>
      </c>
    </row>
    <row r="83" spans="7:8" ht="12.75">
      <c r="G83" s="3"/>
      <c r="H83" s="2">
        <f>SUM(G79:G82)</f>
        <v>11829.39</v>
      </c>
    </row>
    <row r="84" spans="2:7" ht="12.75">
      <c r="B84" s="9" t="s">
        <v>47</v>
      </c>
      <c r="C84" s="9"/>
      <c r="D84" s="9"/>
      <c r="E84" s="9"/>
      <c r="G84" s="3"/>
    </row>
    <row r="85" spans="2:7" ht="12.75">
      <c r="B85" t="s">
        <v>48</v>
      </c>
      <c r="G85" s="3">
        <v>294.58</v>
      </c>
    </row>
    <row r="86" spans="2:7" ht="12.75">
      <c r="B86" t="s">
        <v>49</v>
      </c>
      <c r="G86" s="3">
        <v>547.72</v>
      </c>
    </row>
    <row r="87" spans="2:7" ht="12.75">
      <c r="B87" t="s">
        <v>19</v>
      </c>
      <c r="G87" s="3">
        <v>210</v>
      </c>
    </row>
    <row r="88" spans="2:7" ht="12.75">
      <c r="B88" t="s">
        <v>52</v>
      </c>
      <c r="G88" s="3">
        <v>155.88</v>
      </c>
    </row>
    <row r="89" spans="2:7" ht="12.75">
      <c r="B89" t="s">
        <v>50</v>
      </c>
      <c r="G89" s="3">
        <v>250</v>
      </c>
    </row>
    <row r="90" spans="2:7" ht="12.75">
      <c r="B90" t="s">
        <v>51</v>
      </c>
      <c r="G90" s="3">
        <v>40.95</v>
      </c>
    </row>
    <row r="91" spans="7:8" ht="12.75">
      <c r="G91" s="3"/>
      <c r="H91" s="2">
        <f>SUM(G85:G90)</f>
        <v>1499.1299999999999</v>
      </c>
    </row>
    <row r="92" spans="2:7" ht="12.75">
      <c r="B92" s="9" t="s">
        <v>53</v>
      </c>
      <c r="C92" s="9"/>
      <c r="G92" s="3"/>
    </row>
    <row r="93" spans="2:7" ht="12.75">
      <c r="B93" t="s">
        <v>49</v>
      </c>
      <c r="G93" s="3">
        <v>832</v>
      </c>
    </row>
    <row r="94" spans="7:8" ht="12.75">
      <c r="G94" s="3"/>
      <c r="H94" s="2">
        <f>SUM(G93)</f>
        <v>832</v>
      </c>
    </row>
    <row r="95" spans="2:7" ht="12.75">
      <c r="B95" s="9" t="s">
        <v>54</v>
      </c>
      <c r="C95" s="9"/>
      <c r="D95" s="9"/>
      <c r="G95" s="3"/>
    </row>
    <row r="96" spans="2:7" ht="12.75">
      <c r="B96" s="8" t="s">
        <v>55</v>
      </c>
      <c r="C96" s="8"/>
      <c r="D96" s="8"/>
      <c r="G96" s="3">
        <v>6256.44</v>
      </c>
    </row>
    <row r="97" spans="2:7" ht="12.75">
      <c r="B97" s="8" t="s">
        <v>56</v>
      </c>
      <c r="C97" s="8"/>
      <c r="D97" s="8"/>
      <c r="G97" s="3">
        <v>74373.29</v>
      </c>
    </row>
    <row r="98" spans="2:7" ht="12.75">
      <c r="B98" s="8" t="s">
        <v>57</v>
      </c>
      <c r="C98" s="8"/>
      <c r="D98" s="8"/>
      <c r="G98" s="3">
        <v>81665.89</v>
      </c>
    </row>
    <row r="99" spans="7:8" ht="12.75">
      <c r="G99" s="3"/>
      <c r="H99" s="2">
        <f>SUM(G96:G98)</f>
        <v>162295.62</v>
      </c>
    </row>
    <row r="100" spans="2:7" ht="12.75">
      <c r="B100" s="9" t="s">
        <v>58</v>
      </c>
      <c r="C100" s="9"/>
      <c r="G100" s="3"/>
    </row>
    <row r="101" spans="2:7" ht="12.75">
      <c r="B101" s="8" t="s">
        <v>59</v>
      </c>
      <c r="C101" s="8"/>
      <c r="D101" s="8"/>
      <c r="G101" s="3">
        <v>215.32</v>
      </c>
    </row>
    <row r="102" spans="7:8" ht="12.75">
      <c r="G102" s="3"/>
      <c r="H102" s="2">
        <f>SUM(G101)</f>
        <v>215.32</v>
      </c>
    </row>
    <row r="103" spans="2:7" ht="12.75">
      <c r="B103" s="9" t="s">
        <v>60</v>
      </c>
      <c r="C103" s="9"/>
      <c r="D103" s="9"/>
      <c r="E103" s="9"/>
      <c r="G103" s="3"/>
    </row>
    <row r="104" spans="2:7" ht="12.75">
      <c r="B104" s="8" t="s">
        <v>61</v>
      </c>
      <c r="C104" s="8"/>
      <c r="G104" s="3">
        <v>630</v>
      </c>
    </row>
    <row r="105" spans="7:8" ht="12.75">
      <c r="G105" s="3"/>
      <c r="H105" s="2">
        <f>SUM(G104)</f>
        <v>630</v>
      </c>
    </row>
    <row r="106" spans="7:8" ht="12.75">
      <c r="G106" s="3"/>
      <c r="H106" s="2"/>
    </row>
    <row r="107" spans="2:7" ht="12.75">
      <c r="B107" s="9" t="s">
        <v>62</v>
      </c>
      <c r="C107" s="9"/>
      <c r="D107" s="9"/>
      <c r="G107" s="3"/>
    </row>
    <row r="108" spans="2:7" ht="12.75">
      <c r="B108" t="s">
        <v>65</v>
      </c>
      <c r="G108" s="3">
        <v>102265.65</v>
      </c>
    </row>
    <row r="109" spans="2:7" ht="12.75">
      <c r="B109" s="8" t="s">
        <v>66</v>
      </c>
      <c r="C109" s="8"/>
      <c r="G109" s="3">
        <v>44988.46</v>
      </c>
    </row>
    <row r="110" spans="2:7" ht="12.75">
      <c r="B110" s="8" t="s">
        <v>67</v>
      </c>
      <c r="C110" s="8"/>
      <c r="G110" s="3">
        <v>1843.2</v>
      </c>
    </row>
    <row r="111" spans="2:7" ht="12.75">
      <c r="B111" s="8" t="s">
        <v>76</v>
      </c>
      <c r="C111" s="8"/>
      <c r="D111" s="8"/>
      <c r="G111" s="3">
        <v>411.8</v>
      </c>
    </row>
    <row r="112" spans="7:8" ht="12.75">
      <c r="G112" s="3"/>
      <c r="H112" s="2">
        <f>SUM(G108:G111)</f>
        <v>149509.11</v>
      </c>
    </row>
    <row r="113" spans="2:7" ht="12.75">
      <c r="B113" s="9" t="s">
        <v>68</v>
      </c>
      <c r="C113" s="9"/>
      <c r="D113" s="9"/>
      <c r="E113" s="9"/>
      <c r="G113" s="3"/>
    </row>
    <row r="114" spans="2:7" ht="12.75">
      <c r="B114" s="8" t="s">
        <v>69</v>
      </c>
      <c r="C114" s="8"/>
      <c r="D114" s="8"/>
      <c r="G114" s="3">
        <v>23133.03</v>
      </c>
    </row>
    <row r="115" spans="2:7" ht="12.75">
      <c r="B115" s="8" t="s">
        <v>70</v>
      </c>
      <c r="C115" s="8"/>
      <c r="D115" s="8"/>
      <c r="E115" s="8"/>
      <c r="F115" s="8"/>
      <c r="G115" s="3">
        <v>0</v>
      </c>
    </row>
    <row r="116" spans="2:7" ht="12.75">
      <c r="B116" s="1" t="s">
        <v>77</v>
      </c>
      <c r="C116" s="1"/>
      <c r="D116" s="1"/>
      <c r="E116" s="1"/>
      <c r="F116" s="1"/>
      <c r="G116" s="3">
        <v>70.4</v>
      </c>
    </row>
    <row r="117" spans="7:8" ht="12.75">
      <c r="G117" s="3"/>
      <c r="H117" s="2">
        <f>SUM(G114:G116)</f>
        <v>23203.43</v>
      </c>
    </row>
    <row r="118" spans="2:7" ht="12.75">
      <c r="B118" s="9" t="s">
        <v>71</v>
      </c>
      <c r="C118" s="9"/>
      <c r="G118" s="3"/>
    </row>
    <row r="119" spans="2:7" ht="12.75">
      <c r="B119" s="8" t="s">
        <v>72</v>
      </c>
      <c r="C119" s="8"/>
      <c r="D119" s="8"/>
      <c r="G119" s="3">
        <v>103188.17</v>
      </c>
    </row>
    <row r="120" spans="2:7" ht="12.75">
      <c r="B120" s="8" t="s">
        <v>100</v>
      </c>
      <c r="C120" s="8"/>
      <c r="D120" s="8"/>
      <c r="G120" s="3">
        <v>8320.55</v>
      </c>
    </row>
    <row r="121" spans="2:7" ht="12.75">
      <c r="B121" s="8" t="s">
        <v>101</v>
      </c>
      <c r="C121" s="8"/>
      <c r="D121" s="8"/>
      <c r="G121" s="3">
        <v>7.52</v>
      </c>
    </row>
    <row r="122" spans="2:7" ht="12.75">
      <c r="B122" s="1" t="s">
        <v>78</v>
      </c>
      <c r="C122" s="1"/>
      <c r="D122" s="1"/>
      <c r="G122" s="3">
        <v>290.61</v>
      </c>
    </row>
    <row r="123" spans="2:7" ht="12.75">
      <c r="B123" s="8" t="s">
        <v>74</v>
      </c>
      <c r="C123" s="8"/>
      <c r="D123" s="8"/>
      <c r="G123" s="3">
        <v>873.12</v>
      </c>
    </row>
    <row r="124" spans="2:7" ht="12.75">
      <c r="B124" s="1" t="s">
        <v>73</v>
      </c>
      <c r="C124" s="1"/>
      <c r="D124" s="1"/>
      <c r="G124" s="3">
        <v>869</v>
      </c>
    </row>
    <row r="125" spans="2:8" ht="12.75">
      <c r="B125" s="8"/>
      <c r="C125" s="8"/>
      <c r="D125" s="8"/>
      <c r="G125" s="3"/>
      <c r="H125" s="2">
        <f>SUM(G119:G124)</f>
        <v>113548.97</v>
      </c>
    </row>
    <row r="126" spans="2:8" ht="12.75">
      <c r="B126" s="1"/>
      <c r="C126" s="1"/>
      <c r="D126" s="1"/>
      <c r="G126" s="3"/>
      <c r="H126" s="2"/>
    </row>
    <row r="127" spans="2:8" ht="13.5" thickBot="1">
      <c r="B127" s="1"/>
      <c r="C127" s="1"/>
      <c r="D127" s="1"/>
      <c r="E127" s="10" t="s">
        <v>86</v>
      </c>
      <c r="F127" s="11"/>
      <c r="G127" s="11"/>
      <c r="H127" s="6">
        <f>SUM(H49:H125)</f>
        <v>491907.51</v>
      </c>
    </row>
    <row r="128" ht="13.5" thickTop="1">
      <c r="G128" s="3"/>
    </row>
    <row r="129" spans="2:7" ht="12.75">
      <c r="B129" s="9" t="s">
        <v>102</v>
      </c>
      <c r="C129" s="9"/>
      <c r="D129" s="9"/>
      <c r="E129" s="9"/>
      <c r="F129" s="9"/>
      <c r="G129" s="9"/>
    </row>
    <row r="130" spans="2:7" ht="12.75">
      <c r="B130" s="8" t="s">
        <v>79</v>
      </c>
      <c r="C130" s="8"/>
      <c r="G130" s="3">
        <v>98370.66</v>
      </c>
    </row>
    <row r="131" spans="2:7" ht="12.75">
      <c r="B131" s="8" t="s">
        <v>80</v>
      </c>
      <c r="C131" s="8"/>
      <c r="G131" s="3">
        <v>63029.71</v>
      </c>
    </row>
    <row r="132" spans="2:7" ht="12.75">
      <c r="B132" s="8" t="s">
        <v>92</v>
      </c>
      <c r="C132" s="8"/>
      <c r="G132" s="3">
        <v>0</v>
      </c>
    </row>
    <row r="133" spans="2:7" ht="12.75">
      <c r="B133" s="8" t="s">
        <v>81</v>
      </c>
      <c r="C133" s="8"/>
      <c r="D133" s="8"/>
      <c r="G133" s="3">
        <v>103.15</v>
      </c>
    </row>
    <row r="134" spans="2:7" ht="12.75">
      <c r="B134" s="1" t="s">
        <v>93</v>
      </c>
      <c r="C134" s="1"/>
      <c r="D134" s="1"/>
      <c r="G134" s="3">
        <v>3347.94</v>
      </c>
    </row>
    <row r="135" spans="7:8" ht="12.75">
      <c r="G135" s="3"/>
      <c r="H135" s="2">
        <f>SUM(G130:G134)</f>
        <v>164851.46</v>
      </c>
    </row>
    <row r="136" spans="7:8" ht="12.75">
      <c r="G136" s="3"/>
      <c r="H136" s="2"/>
    </row>
    <row r="137" spans="2:8" ht="12.75">
      <c r="B137" s="10"/>
      <c r="C137" s="10"/>
      <c r="D137" s="10"/>
      <c r="E137" s="10"/>
      <c r="F137" s="10"/>
      <c r="G137" s="10"/>
      <c r="H137" s="2"/>
    </row>
    <row r="138" ht="12.75">
      <c r="G138" s="3"/>
    </row>
    <row r="139" spans="2:8" ht="12.75">
      <c r="B139" s="10" t="s">
        <v>82</v>
      </c>
      <c r="C139" s="10"/>
      <c r="D139" s="10"/>
      <c r="E139" s="10"/>
      <c r="F139" s="10"/>
      <c r="G139" s="10"/>
      <c r="H139" s="2">
        <f>SUM(H127:H135)</f>
        <v>656758.97</v>
      </c>
    </row>
    <row r="140" ht="12.75">
      <c r="G140" s="3"/>
    </row>
    <row r="141" ht="12.75">
      <c r="G141" s="3"/>
    </row>
    <row r="142" spans="2:7" ht="12.75">
      <c r="B142" s="8" t="s">
        <v>83</v>
      </c>
      <c r="C142" s="8"/>
      <c r="D142" s="8"/>
      <c r="E142" s="8"/>
      <c r="F142" s="8"/>
      <c r="G142" s="3"/>
    </row>
    <row r="143" spans="2:7" ht="12.75">
      <c r="B143" s="8" t="s">
        <v>94</v>
      </c>
      <c r="C143" s="8"/>
      <c r="D143" s="8"/>
      <c r="E143" s="8"/>
      <c r="F143" s="8"/>
      <c r="G143" s="3"/>
    </row>
    <row r="144" spans="2:10" ht="12.75">
      <c r="B144" s="8" t="s">
        <v>84</v>
      </c>
      <c r="C144" s="8"/>
      <c r="D144" s="8"/>
      <c r="E144" s="8"/>
      <c r="F144" s="8"/>
      <c r="G144" s="3"/>
      <c r="J144" s="7"/>
    </row>
    <row r="145" spans="7:10" ht="12.75">
      <c r="G145" s="3"/>
      <c r="J145" s="7"/>
    </row>
    <row r="146" spans="2:7" ht="12.75">
      <c r="B146" s="8" t="s">
        <v>85</v>
      </c>
      <c r="C146" s="8"/>
      <c r="D146" s="8"/>
      <c r="E146" s="8"/>
      <c r="G146" s="3"/>
    </row>
    <row r="147" ht="12.75">
      <c r="G147" s="3"/>
    </row>
    <row r="148" ht="12.75">
      <c r="G148" s="3"/>
    </row>
    <row r="149" ht="12.75">
      <c r="G149" s="3"/>
    </row>
    <row r="150" ht="12.75">
      <c r="G150" s="3"/>
    </row>
    <row r="151" ht="12.75">
      <c r="G151" s="3"/>
    </row>
    <row r="152" ht="12.75">
      <c r="G152" s="3"/>
    </row>
    <row r="153" ht="12.75">
      <c r="G153" s="3"/>
    </row>
    <row r="154" ht="12.75">
      <c r="G154" s="3"/>
    </row>
    <row r="155" ht="12.75">
      <c r="G155" s="3"/>
    </row>
    <row r="156" ht="12.75">
      <c r="G156" s="3"/>
    </row>
    <row r="157" ht="12.75">
      <c r="G157" s="3"/>
    </row>
    <row r="158" ht="12.75">
      <c r="G158" s="3"/>
    </row>
    <row r="159" ht="12.75">
      <c r="G159" s="3"/>
    </row>
    <row r="160" ht="12.75">
      <c r="G160" s="3"/>
    </row>
    <row r="161" ht="12.75">
      <c r="G161" s="3"/>
    </row>
    <row r="162" ht="12.75">
      <c r="G162" s="3"/>
    </row>
    <row r="163" ht="12.75">
      <c r="G163" s="3"/>
    </row>
    <row r="164" ht="12.75">
      <c r="G164" s="3"/>
    </row>
    <row r="165" ht="12.75">
      <c r="G165" s="3"/>
    </row>
    <row r="166" ht="12.75">
      <c r="G166" s="3"/>
    </row>
    <row r="167" ht="12.75">
      <c r="G167" s="3"/>
    </row>
    <row r="168" ht="12.75">
      <c r="G168" s="3"/>
    </row>
    <row r="169" ht="12.75">
      <c r="G169" s="3"/>
    </row>
    <row r="170" ht="12.75">
      <c r="G170" s="3"/>
    </row>
    <row r="171" ht="12.75">
      <c r="G171" s="3"/>
    </row>
    <row r="172" ht="12.75">
      <c r="G172" s="3"/>
    </row>
    <row r="173" ht="12.75">
      <c r="G173" s="3"/>
    </row>
    <row r="174" ht="12.75">
      <c r="G174" s="3"/>
    </row>
    <row r="175" ht="12.75">
      <c r="G175" s="3"/>
    </row>
    <row r="176" ht="12.75">
      <c r="G176" s="3"/>
    </row>
    <row r="177" ht="12.75">
      <c r="G177" s="3"/>
    </row>
    <row r="178" ht="12.75">
      <c r="G178" s="3"/>
    </row>
    <row r="179" ht="12.75">
      <c r="G179" s="3"/>
    </row>
    <row r="180" ht="12.75">
      <c r="G180" s="3"/>
    </row>
    <row r="181" ht="12.75">
      <c r="G181" s="3"/>
    </row>
    <row r="182" ht="12.75">
      <c r="G182" s="3"/>
    </row>
    <row r="183" ht="12.75">
      <c r="G183" s="3"/>
    </row>
    <row r="184" ht="12.75">
      <c r="G184" s="3"/>
    </row>
    <row r="185" ht="12.75">
      <c r="G185" s="3"/>
    </row>
    <row r="186" ht="12.75">
      <c r="G186" s="3"/>
    </row>
    <row r="187" ht="12.75">
      <c r="G187" s="3"/>
    </row>
    <row r="188" ht="12.75">
      <c r="G188" s="3"/>
    </row>
    <row r="189" ht="12.75">
      <c r="G189" s="3"/>
    </row>
    <row r="190" ht="12.75">
      <c r="G190" s="3"/>
    </row>
    <row r="191" ht="12.75">
      <c r="G191" s="3"/>
    </row>
    <row r="192" ht="12.75">
      <c r="G192" s="3"/>
    </row>
    <row r="193" ht="12.75">
      <c r="G193" s="3"/>
    </row>
    <row r="194" ht="12.75">
      <c r="G194" s="3"/>
    </row>
    <row r="195" ht="12.75">
      <c r="G195" s="3"/>
    </row>
    <row r="196" ht="12.75">
      <c r="G196" s="3"/>
    </row>
    <row r="197" ht="12.75">
      <c r="G197" s="3"/>
    </row>
    <row r="198" ht="12.75">
      <c r="G198" s="3"/>
    </row>
    <row r="199" ht="12.75">
      <c r="G199" s="3"/>
    </row>
    <row r="200" ht="12.75">
      <c r="G200" s="3"/>
    </row>
    <row r="201" ht="12.75">
      <c r="G201" s="3"/>
    </row>
    <row r="202" ht="12.75">
      <c r="G202" s="3"/>
    </row>
    <row r="203" ht="12.75">
      <c r="G203" s="3"/>
    </row>
    <row r="204" ht="12.75">
      <c r="G204" s="3"/>
    </row>
    <row r="205" ht="12.75">
      <c r="G205" s="3"/>
    </row>
    <row r="206" ht="12.75">
      <c r="G206" s="3"/>
    </row>
    <row r="207" ht="12.75">
      <c r="G207" s="3"/>
    </row>
    <row r="208" ht="12.75">
      <c r="G208" s="3"/>
    </row>
    <row r="209" ht="12.75">
      <c r="G209" s="3"/>
    </row>
    <row r="210" ht="12.75">
      <c r="G210" s="3"/>
    </row>
    <row r="211" ht="12.75">
      <c r="G211" s="3"/>
    </row>
    <row r="212" ht="12.75">
      <c r="G212" s="3"/>
    </row>
    <row r="213" ht="12.75">
      <c r="G213" s="3"/>
    </row>
    <row r="214" ht="12.75">
      <c r="G214" s="3"/>
    </row>
    <row r="215" ht="12.75">
      <c r="G215" s="3"/>
    </row>
    <row r="216" ht="12.75">
      <c r="G216" s="3"/>
    </row>
    <row r="217" ht="12.75">
      <c r="G217" s="3"/>
    </row>
    <row r="218" ht="12.75">
      <c r="G218" s="3"/>
    </row>
    <row r="219" ht="12.75">
      <c r="G219" s="3"/>
    </row>
    <row r="220" ht="12.75">
      <c r="G220" s="3"/>
    </row>
    <row r="221" ht="12.75">
      <c r="G221" s="3"/>
    </row>
    <row r="222" ht="12.75">
      <c r="G222" s="3"/>
    </row>
    <row r="223" ht="12.75">
      <c r="G223" s="3"/>
    </row>
    <row r="224" ht="12.75">
      <c r="G224" s="3"/>
    </row>
    <row r="225" ht="12.75">
      <c r="G225" s="3"/>
    </row>
    <row r="226" ht="12.75">
      <c r="G226" s="3"/>
    </row>
    <row r="227" ht="12.75">
      <c r="G227" s="3"/>
    </row>
    <row r="228" ht="12.75">
      <c r="G228" s="3"/>
    </row>
    <row r="229" ht="12.75">
      <c r="G229" s="3"/>
    </row>
    <row r="230" ht="12.75">
      <c r="G230" s="3"/>
    </row>
    <row r="231" ht="12.75">
      <c r="G231" s="3"/>
    </row>
    <row r="232" ht="12.75">
      <c r="G232" s="3"/>
    </row>
    <row r="233" ht="12.75">
      <c r="G233" s="3"/>
    </row>
    <row r="234" ht="12.75">
      <c r="G234" s="3"/>
    </row>
    <row r="235" ht="12.75">
      <c r="G235" s="3"/>
    </row>
    <row r="236" ht="12.75">
      <c r="G236" s="3"/>
    </row>
    <row r="237" ht="12.75">
      <c r="G237" s="3"/>
    </row>
    <row r="238" ht="12.75">
      <c r="G238" s="3"/>
    </row>
    <row r="239" ht="12.75">
      <c r="G239" s="3"/>
    </row>
    <row r="240" ht="12.75">
      <c r="G240" s="3"/>
    </row>
    <row r="241" ht="12.75">
      <c r="G241" s="3"/>
    </row>
    <row r="242" ht="12.75">
      <c r="G242" s="3"/>
    </row>
    <row r="243" ht="12.75">
      <c r="G243" s="3"/>
    </row>
    <row r="244" ht="12.75">
      <c r="G244" s="3"/>
    </row>
    <row r="245" ht="12.75">
      <c r="G245" s="3"/>
    </row>
    <row r="246" ht="12.75">
      <c r="G246" s="3"/>
    </row>
    <row r="247" ht="12.75">
      <c r="G247" s="3"/>
    </row>
    <row r="248" ht="12.75">
      <c r="G248" s="3"/>
    </row>
    <row r="249" ht="12.75">
      <c r="G249" s="3"/>
    </row>
    <row r="250" ht="12.75">
      <c r="G250" s="3"/>
    </row>
    <row r="251" ht="12.75">
      <c r="G251" s="3"/>
    </row>
    <row r="252" ht="12.75">
      <c r="G252" s="3"/>
    </row>
    <row r="253" ht="12.75">
      <c r="G253" s="3"/>
    </row>
    <row r="254" ht="12.75">
      <c r="G254" s="3"/>
    </row>
    <row r="255" ht="12.75">
      <c r="G255" s="3"/>
    </row>
    <row r="256" ht="12.75">
      <c r="G256" s="3"/>
    </row>
    <row r="257" ht="12.75">
      <c r="G257" s="3"/>
    </row>
    <row r="258" ht="12.75">
      <c r="G258" s="3"/>
    </row>
    <row r="259" ht="12.75">
      <c r="G259" s="3"/>
    </row>
    <row r="260" ht="12.75">
      <c r="G260" s="3"/>
    </row>
    <row r="261" ht="12.75">
      <c r="G261" s="3"/>
    </row>
    <row r="262" ht="12.75">
      <c r="G262" s="3"/>
    </row>
    <row r="263" ht="12.75">
      <c r="G263" s="3"/>
    </row>
    <row r="264" ht="12.75">
      <c r="G264" s="3"/>
    </row>
    <row r="265" ht="12.75">
      <c r="G265" s="3"/>
    </row>
    <row r="266" ht="12.75">
      <c r="G266" s="3"/>
    </row>
    <row r="267" ht="12.75">
      <c r="G267" s="3"/>
    </row>
    <row r="268" ht="12.75">
      <c r="G268" s="3"/>
    </row>
    <row r="269" ht="12.75">
      <c r="G269" s="3"/>
    </row>
    <row r="270" ht="12.75">
      <c r="G270" s="3"/>
    </row>
    <row r="271" ht="12.75">
      <c r="G271" s="3"/>
    </row>
    <row r="272" ht="12.75">
      <c r="G272" s="3"/>
    </row>
    <row r="273" ht="12.75">
      <c r="G273" s="3"/>
    </row>
    <row r="274" ht="12.75">
      <c r="G274" s="3"/>
    </row>
    <row r="275" ht="12.75">
      <c r="G275" s="3"/>
    </row>
    <row r="276" ht="12.75">
      <c r="G276" s="3"/>
    </row>
  </sheetData>
  <mergeCells count="90">
    <mergeCell ref="E127:G127"/>
    <mergeCell ref="B137:G137"/>
    <mergeCell ref="B143:F143"/>
    <mergeCell ref="B144:F144"/>
    <mergeCell ref="B129:G129"/>
    <mergeCell ref="B130:C130"/>
    <mergeCell ref="B131:C131"/>
    <mergeCell ref="B132:C132"/>
    <mergeCell ref="B146:E146"/>
    <mergeCell ref="B133:D133"/>
    <mergeCell ref="B139:G139"/>
    <mergeCell ref="B142:F142"/>
    <mergeCell ref="B27:C27"/>
    <mergeCell ref="B28:E28"/>
    <mergeCell ref="B29:D29"/>
    <mergeCell ref="B30:E30"/>
    <mergeCell ref="B1:I1"/>
    <mergeCell ref="D3:G3"/>
    <mergeCell ref="D4:G4"/>
    <mergeCell ref="B6:E6"/>
    <mergeCell ref="B7:E7"/>
    <mergeCell ref="B9:C9"/>
    <mergeCell ref="B10:D10"/>
    <mergeCell ref="B121:D121"/>
    <mergeCell ref="B26:C26"/>
    <mergeCell ref="B34:D34"/>
    <mergeCell ref="B31:D31"/>
    <mergeCell ref="B37:D37"/>
    <mergeCell ref="B35:D35"/>
    <mergeCell ref="B36:D36"/>
    <mergeCell ref="B54:C54"/>
    <mergeCell ref="B23:D23"/>
    <mergeCell ref="B12:F12"/>
    <mergeCell ref="B15:F15"/>
    <mergeCell ref="B16:D16"/>
    <mergeCell ref="B18:D18"/>
    <mergeCell ref="B19:D19"/>
    <mergeCell ref="B20:D20"/>
    <mergeCell ref="B13:D13"/>
    <mergeCell ref="B22:D22"/>
    <mergeCell ref="B59:D59"/>
    <mergeCell ref="B72:D72"/>
    <mergeCell ref="D41:G41"/>
    <mergeCell ref="B43:E43"/>
    <mergeCell ref="B44:D44"/>
    <mergeCell ref="B45:C45"/>
    <mergeCell ref="B60:C60"/>
    <mergeCell ref="B71:D71"/>
    <mergeCell ref="B52:D52"/>
    <mergeCell ref="B53:C53"/>
    <mergeCell ref="B97:D97"/>
    <mergeCell ref="B77:C77"/>
    <mergeCell ref="B55:C55"/>
    <mergeCell ref="B78:D78"/>
    <mergeCell ref="B79:C79"/>
    <mergeCell ref="B61:C61"/>
    <mergeCell ref="B62:C62"/>
    <mergeCell ref="B63:C63"/>
    <mergeCell ref="B70:D70"/>
    <mergeCell ref="B56:D56"/>
    <mergeCell ref="B92:C92"/>
    <mergeCell ref="B95:D95"/>
    <mergeCell ref="B96:D96"/>
    <mergeCell ref="B80:C80"/>
    <mergeCell ref="B81:D81"/>
    <mergeCell ref="B82:C82"/>
    <mergeCell ref="B65:D65"/>
    <mergeCell ref="B66:C66"/>
    <mergeCell ref="B67:C67"/>
    <mergeCell ref="B104:C104"/>
    <mergeCell ref="B73:C73"/>
    <mergeCell ref="B98:D98"/>
    <mergeCell ref="B100:C100"/>
    <mergeCell ref="B101:D101"/>
    <mergeCell ref="B103:E103"/>
    <mergeCell ref="B84:E84"/>
    <mergeCell ref="B115:F115"/>
    <mergeCell ref="B111:D111"/>
    <mergeCell ref="B113:E113"/>
    <mergeCell ref="B107:D107"/>
    <mergeCell ref="B57:C57"/>
    <mergeCell ref="B76:E76"/>
    <mergeCell ref="B125:D125"/>
    <mergeCell ref="B120:D120"/>
    <mergeCell ref="B118:C118"/>
    <mergeCell ref="B119:D119"/>
    <mergeCell ref="B123:D123"/>
    <mergeCell ref="B109:C109"/>
    <mergeCell ref="B110:C110"/>
    <mergeCell ref="B114:D114"/>
  </mergeCells>
  <printOptions/>
  <pageMargins left="0.75" right="0.75" top="1" bottom="1" header="0.5" footer="0.5"/>
  <pageSetup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Maureen Eubanks</cp:lastModifiedBy>
  <cp:lastPrinted>2010-04-12T21:31:52Z</cp:lastPrinted>
  <dcterms:created xsi:type="dcterms:W3CDTF">1996-10-14T23:33:28Z</dcterms:created>
  <dcterms:modified xsi:type="dcterms:W3CDTF">2010-04-12T22:45:08Z</dcterms:modified>
  <cp:category/>
  <cp:version/>
  <cp:contentType/>
  <cp:contentStatus/>
</cp:coreProperties>
</file>