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<sst xmlns="http://schemas.openxmlformats.org/spreadsheetml/2006/main" count="111" uniqueCount="108">
  <si>
    <t>TOWN OF FRANKFORT</t>
  </si>
  <si>
    <t>Pepin County, Wisconsin</t>
  </si>
  <si>
    <t>Total Cash and Investments</t>
  </si>
  <si>
    <t>REVENUES</t>
  </si>
  <si>
    <t>2004 Tax Roll Collection</t>
  </si>
  <si>
    <t>Lottery Credit from State</t>
  </si>
  <si>
    <t>School Levies Tax Credit from State</t>
  </si>
  <si>
    <t>Tax Settlement from County</t>
  </si>
  <si>
    <t>Dog Licenses</t>
  </si>
  <si>
    <t>Postponed/Delinquent Personal Property Tax</t>
  </si>
  <si>
    <t>INTERGOVERNMENT REVENUES</t>
  </si>
  <si>
    <t>State Shared Revenues</t>
  </si>
  <si>
    <t>Fire Dues</t>
  </si>
  <si>
    <t>General Transportation Aid</t>
  </si>
  <si>
    <t>Managed Forest Land</t>
  </si>
  <si>
    <t>PILT</t>
  </si>
  <si>
    <t>LICENSES</t>
  </si>
  <si>
    <t>Picnic License</t>
  </si>
  <si>
    <t>PUBLIC CHARGES FOR SERVICE</t>
  </si>
  <si>
    <t>Fire Calls Collected</t>
  </si>
  <si>
    <t>MISCELLANEOUS REVENUES</t>
  </si>
  <si>
    <t xml:space="preserve">Culverts and Rock </t>
  </si>
  <si>
    <t>Mowing</t>
  </si>
  <si>
    <t>Earned Interest-All Accounts</t>
  </si>
  <si>
    <t>Pierce Pepin Electric Refund</t>
  </si>
  <si>
    <t>Nelson Telephone Refund</t>
  </si>
  <si>
    <t>Pepin County Highway-Electricity</t>
  </si>
  <si>
    <t>Signs</t>
  </si>
  <si>
    <t>TOTAL REVENUES</t>
  </si>
  <si>
    <t>EXPENDITURES 2004</t>
  </si>
  <si>
    <t>GENERAL GOVERNMENT</t>
  </si>
  <si>
    <t>Board Salaries</t>
  </si>
  <si>
    <t>Board Expenses</t>
  </si>
  <si>
    <t>Wisconsin Towns Association Dues</t>
  </si>
  <si>
    <t>Board Bonds</t>
  </si>
  <si>
    <t>GENERAL ADMINISTRATIVE</t>
  </si>
  <si>
    <t>Clerk Salary</t>
  </si>
  <si>
    <t>Clerk Expenses</t>
  </si>
  <si>
    <t>Election Expenses</t>
  </si>
  <si>
    <t>FINANCIAL ADMINISTRATION</t>
  </si>
  <si>
    <t>LEGISLATIVE (BOARD)</t>
  </si>
  <si>
    <t>Treasurer Salary</t>
  </si>
  <si>
    <t>Treasurer Expenses</t>
  </si>
  <si>
    <t>Treasurer Bond</t>
  </si>
  <si>
    <t xml:space="preserve">Assessor </t>
  </si>
  <si>
    <t>Bank Service Charges</t>
  </si>
  <si>
    <t>Insurance</t>
  </si>
  <si>
    <t>Notices</t>
  </si>
  <si>
    <t>PUBLIC SAFETY</t>
  </si>
  <si>
    <t>Fire Calls</t>
  </si>
  <si>
    <t>Fire Insurance Assessment</t>
  </si>
  <si>
    <t>Ambulance Contract</t>
  </si>
  <si>
    <t>TOWN HALL</t>
  </si>
  <si>
    <t>Phone</t>
  </si>
  <si>
    <t>Electricity</t>
  </si>
  <si>
    <t>Toilet Rental</t>
  </si>
  <si>
    <t>Fire Safety</t>
  </si>
  <si>
    <t>Maintenance</t>
  </si>
  <si>
    <t>TOWN GARAGE</t>
  </si>
  <si>
    <t>PUBLIC WORKS</t>
  </si>
  <si>
    <t>Administration for Roads</t>
  </si>
  <si>
    <t>Road Maintenance</t>
  </si>
  <si>
    <t>Road Construction</t>
  </si>
  <si>
    <t>SANITATION</t>
  </si>
  <si>
    <t>City of Durand</t>
  </si>
  <si>
    <t>HEALTH AND HUMAN SERVICES</t>
  </si>
  <si>
    <t>Cemetery Mowing</t>
  </si>
  <si>
    <t>Fines</t>
  </si>
  <si>
    <t>PAID TO SCHOOL DISTRICTS</t>
  </si>
  <si>
    <t>PLAN COMMISSION</t>
  </si>
  <si>
    <t>Expenses</t>
  </si>
  <si>
    <t>Durand School</t>
  </si>
  <si>
    <t>Pepin School</t>
  </si>
  <si>
    <t>Plum City School</t>
  </si>
  <si>
    <t>PAID TO VOCATIONAL SCHOOL</t>
  </si>
  <si>
    <t>Chippewa Valley Tech College</t>
  </si>
  <si>
    <t>Chippewa Valley Tech College Lottery Credit</t>
  </si>
  <si>
    <t>COUNTY</t>
  </si>
  <si>
    <t>County Tax Settlement</t>
  </si>
  <si>
    <t>Dog License Paid to County</t>
  </si>
  <si>
    <t>MFL 20% to County</t>
  </si>
  <si>
    <t>Pilt Payment to Schools</t>
  </si>
  <si>
    <t>Pilt Payment</t>
  </si>
  <si>
    <t>Pilt Payment to County</t>
  </si>
  <si>
    <t>Fica/Med</t>
  </si>
  <si>
    <t>TOTAL EXPENSES</t>
  </si>
  <si>
    <t>Cash</t>
  </si>
  <si>
    <t>Savings</t>
  </si>
  <si>
    <t>C.D.s</t>
  </si>
  <si>
    <t>Little Plum Cemetery Savings</t>
  </si>
  <si>
    <t>TOTAL MONEY DISPERSED AND ENDING BALANCE</t>
  </si>
  <si>
    <t>School Lottery Credits</t>
  </si>
  <si>
    <t>Decmber 2004 Tax Collection</t>
  </si>
  <si>
    <t>BRAD ANDERSON-CHAIMAN</t>
  </si>
  <si>
    <t xml:space="preserve">GLENN PETERSON-FIRST SUPERVISOR </t>
  </si>
  <si>
    <t>DENNY RICHARDSON- SECOND SUPERVISOR</t>
  </si>
  <si>
    <t>MAUREEN MANORE-CLERK</t>
  </si>
  <si>
    <t>TINA BEE-TREASURER</t>
  </si>
  <si>
    <t>MARK GARLICK-ASSESSOR</t>
  </si>
  <si>
    <t>BALANCE ON HAND JANUARY 1, 2005</t>
  </si>
  <si>
    <t>Income Tax</t>
  </si>
  <si>
    <t>Voided Checks</t>
  </si>
  <si>
    <t>Other</t>
  </si>
  <si>
    <t>Tax Overpayment</t>
  </si>
  <si>
    <t>Lottery Credit</t>
  </si>
  <si>
    <t>School Levy</t>
  </si>
  <si>
    <t>Balance on Hand December 31, 2005</t>
  </si>
  <si>
    <t>2005 Financial Statement beginning January 1, 2005 and ending December 31,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</si>
</sst>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5">
    <font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7" fontId="4" fillId="0" borderId="0" xfId="17" applyNumberFormat="1" applyFont="1" applyAlignment="1">
      <alignment/>
    </xf>
    <xf numFmtId="2" fontId="0" fillId="0" borderId="0" xfId="0" applyNumberFormat="1" applyAlignment="1">
      <alignment/>
    </xf>
    <xf numFmtId="164" fontId="4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72"/>
  <sheetViews>
    <sheetView tabSelected="1" workbookViewId="0" topLeftCell="A1">
      <selection activeCell="B3" sqref="B3"/>
    </sheetView>
  </sheetViews>
  <sheetFormatPr defaultColWidth="9.140625" defaultRowHeight="12.75"/>
  <cols>
    <col min="7" max="7" width="11.7109375" style="0" bestFit="1" customWidth="1"/>
    <col min="8" max="8" width="13.57421875" style="0" customWidth="1"/>
    <col min="10" max="10" width="9.7109375" style="0" customWidth="1"/>
    <col min="11" max="11" width="10.8515625" style="0" customWidth="1"/>
    <col min="16" max="16" width="11.8515625" style="0" customWidth="1"/>
    <col min="18" max="18" width="11.140625" style="0" bestFit="1" customWidth="1"/>
    <col min="21" max="21" width="10.140625" style="0" bestFit="1" customWidth="1"/>
    <col min="27" max="27" width="11.28125" style="0" customWidth="1"/>
  </cols>
  <sheetData>
    <row r="1" spans="2:9" ht="12.75">
      <c r="B1" s="15" t="s">
        <v>107</v>
      </c>
      <c r="C1" s="15"/>
      <c r="D1" s="15"/>
      <c r="E1" s="15"/>
      <c r="F1" s="15"/>
      <c r="G1" s="15"/>
      <c r="H1" s="15"/>
      <c r="I1" s="15"/>
    </row>
    <row r="3" spans="4:27" ht="15.75">
      <c r="D3" s="16" t="s">
        <v>0</v>
      </c>
      <c r="E3" s="16"/>
      <c r="F3" s="16"/>
      <c r="G3" s="16"/>
      <c r="V3" s="10"/>
      <c r="W3" s="9"/>
      <c r="X3" s="10"/>
      <c r="Y3" s="10"/>
      <c r="Z3" s="10"/>
      <c r="AA3" s="10"/>
    </row>
    <row r="4" spans="4:27" ht="13.5">
      <c r="D4" s="17" t="s">
        <v>1</v>
      </c>
      <c r="E4" s="18"/>
      <c r="F4" s="18"/>
      <c r="G4" s="18"/>
      <c r="V4" s="10"/>
      <c r="W4" s="10"/>
      <c r="X4" s="10"/>
      <c r="Y4" s="10"/>
      <c r="Z4" s="10"/>
      <c r="AA4" s="10"/>
    </row>
    <row r="5" spans="22:27" ht="12.75">
      <c r="V5" s="10"/>
      <c r="W5" s="10"/>
      <c r="X5" s="10"/>
      <c r="Y5" s="10"/>
      <c r="Z5" s="10"/>
      <c r="AA5" s="10"/>
    </row>
    <row r="6" spans="2:27" ht="12.75">
      <c r="B6" s="14" t="s">
        <v>99</v>
      </c>
      <c r="C6" s="14"/>
      <c r="D6" s="14"/>
      <c r="E6" s="14"/>
      <c r="U6" s="10"/>
      <c r="V6" s="9"/>
      <c r="W6" s="9"/>
      <c r="X6" s="10"/>
      <c r="Y6" s="10"/>
      <c r="Z6" s="10"/>
      <c r="AA6" s="10"/>
    </row>
    <row r="7" spans="2:27" ht="12.75">
      <c r="B7" s="14" t="s">
        <v>2</v>
      </c>
      <c r="C7" s="14"/>
      <c r="D7" s="14"/>
      <c r="E7" s="14"/>
      <c r="H7" s="2">
        <v>64199.29</v>
      </c>
      <c r="U7" s="10"/>
      <c r="V7" s="9"/>
      <c r="W7" s="9"/>
      <c r="X7" s="10"/>
      <c r="Y7" s="10"/>
      <c r="Z7" s="10"/>
      <c r="AA7" s="10"/>
    </row>
    <row r="8" spans="22:27" ht="12.75">
      <c r="V8" s="9"/>
      <c r="W8" s="10"/>
      <c r="X8" s="10"/>
      <c r="Y8" s="10"/>
      <c r="Z8" s="10"/>
      <c r="AA8" s="10"/>
    </row>
    <row r="9" spans="2:27" ht="12.75">
      <c r="B9" s="14" t="s">
        <v>3</v>
      </c>
      <c r="C9" s="14"/>
      <c r="V9" s="9"/>
      <c r="W9" s="10"/>
      <c r="X9" s="10"/>
      <c r="Y9" s="10"/>
      <c r="Z9" s="10"/>
      <c r="AA9" s="10"/>
    </row>
    <row r="10" spans="2:27" ht="12.75">
      <c r="B10" s="12" t="s">
        <v>4</v>
      </c>
      <c r="C10" s="12"/>
      <c r="D10" s="12"/>
      <c r="G10" s="3">
        <v>299935.4</v>
      </c>
      <c r="V10" s="9"/>
      <c r="W10" s="9"/>
      <c r="X10" s="10"/>
      <c r="Y10" s="10"/>
      <c r="Z10" s="10"/>
      <c r="AA10" s="10"/>
    </row>
    <row r="11" spans="2:27" ht="12.75">
      <c r="B11" s="12" t="s">
        <v>5</v>
      </c>
      <c r="C11" s="12"/>
      <c r="D11" s="12"/>
      <c r="G11" s="3">
        <v>11465.58</v>
      </c>
      <c r="V11" s="9"/>
      <c r="W11" s="9"/>
      <c r="X11" s="10"/>
      <c r="Y11" s="10"/>
      <c r="Z11" s="10"/>
      <c r="AA11" s="10"/>
    </row>
    <row r="12" spans="2:27" ht="12.75">
      <c r="B12" s="12" t="s">
        <v>6</v>
      </c>
      <c r="C12" s="12"/>
      <c r="D12" s="12"/>
      <c r="E12" s="12"/>
      <c r="G12" s="3">
        <v>31444.72</v>
      </c>
      <c r="U12" s="10"/>
      <c r="V12" s="9"/>
      <c r="W12" s="9"/>
      <c r="X12" s="10"/>
      <c r="Y12" s="10"/>
      <c r="Z12" s="10"/>
      <c r="AA12" s="10"/>
    </row>
    <row r="13" spans="2:27" ht="12.75">
      <c r="B13" t="s">
        <v>7</v>
      </c>
      <c r="G13" s="3">
        <v>49137.77</v>
      </c>
      <c r="U13" s="10"/>
      <c r="V13" s="9"/>
      <c r="W13" s="9"/>
      <c r="X13" s="10"/>
      <c r="Y13" s="10"/>
      <c r="Z13" s="10"/>
      <c r="AA13" s="10"/>
    </row>
    <row r="14" spans="2:27" ht="12.75">
      <c r="B14" s="12" t="s">
        <v>9</v>
      </c>
      <c r="C14" s="12"/>
      <c r="D14" s="12"/>
      <c r="E14" s="12"/>
      <c r="F14" s="12"/>
      <c r="G14" s="3">
        <v>2648.8</v>
      </c>
      <c r="V14" s="9"/>
      <c r="W14" s="10"/>
      <c r="X14" s="10"/>
      <c r="Y14" s="9"/>
      <c r="Z14" s="10"/>
      <c r="AA14" s="10"/>
    </row>
    <row r="15" spans="2:27" ht="12.75">
      <c r="B15" s="12" t="s">
        <v>92</v>
      </c>
      <c r="C15" s="12"/>
      <c r="D15" s="12"/>
      <c r="E15" s="12"/>
      <c r="F15" s="1"/>
      <c r="G15" s="3">
        <v>0</v>
      </c>
      <c r="V15" s="9"/>
      <c r="W15" s="10"/>
      <c r="X15" s="10"/>
      <c r="Y15" s="9"/>
      <c r="Z15" s="10"/>
      <c r="AA15" s="10"/>
    </row>
    <row r="16" spans="8:25" ht="12.75">
      <c r="H16" s="4">
        <f>SUM(G10:G15)</f>
        <v>394632.2700000001</v>
      </c>
      <c r="Y16" s="9"/>
    </row>
    <row r="17" spans="2:25" ht="12.75">
      <c r="B17" s="14" t="s">
        <v>10</v>
      </c>
      <c r="C17" s="14"/>
      <c r="D17" s="14"/>
      <c r="E17" s="14"/>
      <c r="F17" s="14"/>
      <c r="P17" s="7"/>
      <c r="R17" s="7"/>
      <c r="U17" s="10"/>
      <c r="Y17" s="10"/>
    </row>
    <row r="18" spans="2:7" ht="12.75">
      <c r="B18" s="12" t="s">
        <v>11</v>
      </c>
      <c r="C18" s="12"/>
      <c r="D18" s="12"/>
      <c r="G18" s="3">
        <v>26959.23</v>
      </c>
    </row>
    <row r="19" spans="2:7" ht="12.75">
      <c r="B19" t="s">
        <v>12</v>
      </c>
      <c r="G19" s="3">
        <v>582.55</v>
      </c>
    </row>
    <row r="20" spans="2:7" ht="12.75">
      <c r="B20" s="12" t="s">
        <v>13</v>
      </c>
      <c r="C20" s="12"/>
      <c r="D20" s="12"/>
      <c r="G20" s="3">
        <v>58559.87</v>
      </c>
    </row>
    <row r="21" spans="2:21" ht="12.75">
      <c r="B21" s="12" t="s">
        <v>14</v>
      </c>
      <c r="C21" s="12"/>
      <c r="D21" s="12"/>
      <c r="G21" s="3">
        <v>44999.81</v>
      </c>
      <c r="U21" s="3"/>
    </row>
    <row r="22" spans="2:7" ht="12.75">
      <c r="B22" s="1" t="s">
        <v>100</v>
      </c>
      <c r="C22" s="1"/>
      <c r="D22" s="1"/>
      <c r="G22" s="3">
        <v>488.87</v>
      </c>
    </row>
    <row r="23" spans="2:7" ht="12.75">
      <c r="B23" s="12" t="s">
        <v>15</v>
      </c>
      <c r="C23" s="12"/>
      <c r="D23" s="12"/>
      <c r="G23" s="3">
        <v>942.42</v>
      </c>
    </row>
    <row r="24" ht="12.75">
      <c r="H24" s="2">
        <f>SUM(G18:G23)</f>
        <v>132532.75</v>
      </c>
    </row>
    <row r="25" spans="2:4" ht="12.75">
      <c r="B25" s="14" t="s">
        <v>16</v>
      </c>
      <c r="C25" s="14"/>
      <c r="D25" s="14"/>
    </row>
    <row r="26" spans="2:7" ht="12.75">
      <c r="B26" s="12" t="s">
        <v>8</v>
      </c>
      <c r="C26" s="12"/>
      <c r="D26" s="12"/>
      <c r="G26" s="5">
        <v>800.5</v>
      </c>
    </row>
    <row r="27" spans="2:7" ht="12.75">
      <c r="B27" s="12" t="s">
        <v>17</v>
      </c>
      <c r="C27" s="12"/>
      <c r="G27" s="5">
        <v>40</v>
      </c>
    </row>
    <row r="28" spans="2:8" ht="12.75">
      <c r="B28" s="12"/>
      <c r="C28" s="12"/>
      <c r="H28" s="2">
        <f>SUM(G26:G27)</f>
        <v>840.5</v>
      </c>
    </row>
    <row r="29" spans="2:5" ht="12.75">
      <c r="B29" s="14" t="s">
        <v>18</v>
      </c>
      <c r="C29" s="14"/>
      <c r="D29" s="14"/>
      <c r="E29" s="14"/>
    </row>
    <row r="30" spans="2:7" ht="12.75">
      <c r="B30" s="12" t="s">
        <v>19</v>
      </c>
      <c r="C30" s="12"/>
      <c r="D30" s="12"/>
      <c r="G30">
        <v>880.72</v>
      </c>
    </row>
    <row r="31" spans="2:7" ht="12.75">
      <c r="B31" s="12" t="s">
        <v>26</v>
      </c>
      <c r="C31" s="12"/>
      <c r="D31" s="12"/>
      <c r="E31" s="12"/>
      <c r="G31" s="5">
        <v>396.34</v>
      </c>
    </row>
    <row r="32" spans="2:7" ht="12.75">
      <c r="B32" s="12" t="s">
        <v>21</v>
      </c>
      <c r="C32" s="12"/>
      <c r="D32" s="12"/>
      <c r="G32" s="5">
        <v>69.29</v>
      </c>
    </row>
    <row r="33" spans="2:7" ht="12.75">
      <c r="B33" s="1" t="s">
        <v>27</v>
      </c>
      <c r="C33" s="1"/>
      <c r="D33" s="1"/>
      <c r="G33" s="5">
        <v>1301.45</v>
      </c>
    </row>
    <row r="34" ht="12.75">
      <c r="H34" s="2">
        <f>SUM(G30:G33)</f>
        <v>2647.8</v>
      </c>
    </row>
    <row r="35" spans="2:4" ht="12.75">
      <c r="B35" s="14" t="s">
        <v>20</v>
      </c>
      <c r="C35" s="14"/>
      <c r="D35" s="14"/>
    </row>
    <row r="36" spans="2:7" ht="12.75">
      <c r="B36" s="12" t="s">
        <v>23</v>
      </c>
      <c r="C36" s="12"/>
      <c r="D36" s="12"/>
      <c r="G36">
        <v>1234.52</v>
      </c>
    </row>
    <row r="37" spans="2:7" ht="12.75">
      <c r="B37" s="12" t="s">
        <v>24</v>
      </c>
      <c r="C37" s="12"/>
      <c r="D37" s="12"/>
      <c r="G37">
        <v>36.56</v>
      </c>
    </row>
    <row r="38" spans="2:7" ht="12.75">
      <c r="B38" s="12" t="s">
        <v>25</v>
      </c>
      <c r="C38" s="12"/>
      <c r="D38" s="12"/>
      <c r="G38">
        <v>74.42</v>
      </c>
    </row>
    <row r="39" spans="2:7" ht="12.75">
      <c r="B39" s="12" t="s">
        <v>101</v>
      </c>
      <c r="C39" s="12"/>
      <c r="G39" s="5">
        <v>1463.81</v>
      </c>
    </row>
    <row r="40" spans="2:7" ht="12.75">
      <c r="B40" s="1" t="s">
        <v>102</v>
      </c>
      <c r="C40" s="1"/>
      <c r="G40" s="5">
        <v>38.07</v>
      </c>
    </row>
    <row r="41" ht="12.75">
      <c r="H41" s="2">
        <f>SUM(G36:G40)</f>
        <v>2847.38</v>
      </c>
    </row>
    <row r="43" spans="4:8" ht="13.5" thickBot="1">
      <c r="D43" s="13" t="s">
        <v>28</v>
      </c>
      <c r="E43" s="13"/>
      <c r="F43" s="13"/>
      <c r="G43" s="13"/>
      <c r="H43" s="6">
        <f>H41+H34+H28+H24+H16+H7</f>
        <v>597699.9900000001</v>
      </c>
    </row>
    <row r="44" spans="4:8" ht="13.5" thickTop="1">
      <c r="D44" s="8"/>
      <c r="E44" s="8"/>
      <c r="F44" s="8"/>
      <c r="G44" s="8"/>
      <c r="H44" s="11"/>
    </row>
    <row r="45" spans="4:8" ht="12.75">
      <c r="D45" s="8"/>
      <c r="E45" s="8"/>
      <c r="F45" s="8"/>
      <c r="G45" s="8"/>
      <c r="H45" s="11"/>
    </row>
    <row r="46" spans="4:8" ht="12.75">
      <c r="D46" s="8"/>
      <c r="E46" s="8"/>
      <c r="F46" s="8"/>
      <c r="G46" s="8"/>
      <c r="H46" s="11"/>
    </row>
    <row r="47" ht="12.75">
      <c r="J47" s="7"/>
    </row>
    <row r="48" spans="2:10" ht="12.75">
      <c r="B48" s="13" t="s">
        <v>29</v>
      </c>
      <c r="C48" s="13"/>
      <c r="D48" s="13"/>
      <c r="E48" s="13"/>
      <c r="J48" s="7"/>
    </row>
    <row r="49" spans="2:7" ht="12.75">
      <c r="B49" s="14" t="s">
        <v>40</v>
      </c>
      <c r="C49" s="14"/>
      <c r="D49" s="14"/>
      <c r="G49" s="3"/>
    </row>
    <row r="50" spans="2:7" ht="12.75">
      <c r="B50" s="12" t="s">
        <v>31</v>
      </c>
      <c r="C50" s="12"/>
      <c r="G50" s="3">
        <v>4940</v>
      </c>
    </row>
    <row r="51" spans="2:7" ht="12.75">
      <c r="B51" t="s">
        <v>32</v>
      </c>
      <c r="G51" s="3">
        <v>493.06</v>
      </c>
    </row>
    <row r="52" spans="2:7" ht="12.75">
      <c r="B52" t="s">
        <v>34</v>
      </c>
      <c r="G52" s="3">
        <v>172</v>
      </c>
    </row>
    <row r="53" spans="2:7" ht="12.75">
      <c r="B53" t="s">
        <v>33</v>
      </c>
      <c r="G53" s="3">
        <v>274.6</v>
      </c>
    </row>
    <row r="54" spans="7:8" ht="12.75">
      <c r="G54" s="3"/>
      <c r="H54" s="2">
        <f>SUM(G50:G53)</f>
        <v>5879.660000000001</v>
      </c>
    </row>
    <row r="55" spans="2:7" ht="12.75">
      <c r="B55" s="14" t="s">
        <v>35</v>
      </c>
      <c r="C55" s="14"/>
      <c r="D55" s="14"/>
      <c r="G55" s="3"/>
    </row>
    <row r="56" spans="2:7" ht="12.75">
      <c r="B56" s="12" t="s">
        <v>36</v>
      </c>
      <c r="C56" s="12"/>
      <c r="G56" s="3">
        <v>2600</v>
      </c>
    </row>
    <row r="57" spans="2:7" ht="12.75">
      <c r="B57" s="12" t="s">
        <v>37</v>
      </c>
      <c r="C57" s="12"/>
      <c r="G57" s="3">
        <v>874.12</v>
      </c>
    </row>
    <row r="58" spans="2:7" ht="12.75">
      <c r="B58" s="12" t="s">
        <v>47</v>
      </c>
      <c r="C58" s="12"/>
      <c r="G58" s="3">
        <v>779.9</v>
      </c>
    </row>
    <row r="59" spans="2:7" ht="12.75">
      <c r="B59" s="12" t="s">
        <v>38</v>
      </c>
      <c r="C59" s="12"/>
      <c r="D59" s="12"/>
      <c r="G59" s="3">
        <v>682.44</v>
      </c>
    </row>
    <row r="60" spans="7:8" ht="12.75">
      <c r="G60" s="3"/>
      <c r="H60" s="2">
        <f>SUM(G56:G59)</f>
        <v>4936.459999999999</v>
      </c>
    </row>
    <row r="61" spans="2:7" ht="12.75">
      <c r="B61" s="14" t="s">
        <v>39</v>
      </c>
      <c r="C61" s="14"/>
      <c r="D61" s="14"/>
      <c r="G61" s="3"/>
    </row>
    <row r="62" spans="2:7" ht="12.75">
      <c r="B62" s="12" t="s">
        <v>41</v>
      </c>
      <c r="C62" s="12"/>
      <c r="G62" s="3">
        <v>1300</v>
      </c>
    </row>
    <row r="63" spans="2:7" ht="12.75">
      <c r="B63" s="12" t="s">
        <v>42</v>
      </c>
      <c r="C63" s="12"/>
      <c r="G63" s="3">
        <v>914</v>
      </c>
    </row>
    <row r="64" spans="2:7" ht="12.75">
      <c r="B64" s="12" t="s">
        <v>43</v>
      </c>
      <c r="C64" s="12"/>
      <c r="G64" s="3">
        <v>0</v>
      </c>
    </row>
    <row r="65" spans="2:7" ht="12.75">
      <c r="B65" s="12" t="s">
        <v>44</v>
      </c>
      <c r="C65" s="12"/>
      <c r="G65" s="3">
        <v>12000</v>
      </c>
    </row>
    <row r="66" spans="2:7" ht="12.75">
      <c r="B66" s="1" t="s">
        <v>103</v>
      </c>
      <c r="C66" s="1"/>
      <c r="G66" s="3">
        <v>35.08</v>
      </c>
    </row>
    <row r="67" spans="7:8" ht="12.75">
      <c r="G67" s="3"/>
      <c r="H67" s="2">
        <f>SUM(G62:G66)</f>
        <v>14249.08</v>
      </c>
    </row>
    <row r="68" spans="2:8" ht="12.75">
      <c r="B68" s="14" t="s">
        <v>69</v>
      </c>
      <c r="C68" s="14"/>
      <c r="D68" s="14"/>
      <c r="G68" s="3"/>
      <c r="H68" s="2"/>
    </row>
    <row r="69" spans="2:8" ht="12.75">
      <c r="B69" s="12" t="s">
        <v>47</v>
      </c>
      <c r="C69" s="12"/>
      <c r="G69" s="3">
        <v>265.6</v>
      </c>
      <c r="H69" s="2"/>
    </row>
    <row r="70" spans="2:8" ht="12.75">
      <c r="B70" s="12" t="s">
        <v>70</v>
      </c>
      <c r="C70" s="12"/>
      <c r="G70" s="3">
        <v>1089.26</v>
      </c>
      <c r="H70" s="2"/>
    </row>
    <row r="71" spans="2:8" ht="12.75">
      <c r="B71" s="1"/>
      <c r="C71" s="1"/>
      <c r="G71" s="3"/>
      <c r="H71" s="2">
        <f>SUM(G69:G70)</f>
        <v>1354.8600000000001</v>
      </c>
    </row>
    <row r="72" spans="2:8" ht="12.75">
      <c r="B72" s="1"/>
      <c r="C72" s="1"/>
      <c r="G72" s="3"/>
      <c r="H72" s="2"/>
    </row>
    <row r="73" spans="2:7" ht="12.75">
      <c r="B73" s="14" t="s">
        <v>30</v>
      </c>
      <c r="C73" s="14"/>
      <c r="D73" s="14"/>
      <c r="G73" s="3"/>
    </row>
    <row r="74" spans="2:8" ht="12.75">
      <c r="B74" s="12" t="s">
        <v>45</v>
      </c>
      <c r="C74" s="12"/>
      <c r="D74" s="12"/>
      <c r="G74" s="3">
        <v>15</v>
      </c>
      <c r="H74" s="5"/>
    </row>
    <row r="75" spans="2:7" ht="12.75">
      <c r="B75" s="12" t="s">
        <v>46</v>
      </c>
      <c r="C75" s="12"/>
      <c r="D75" s="12"/>
      <c r="G75" s="3">
        <v>3970.29</v>
      </c>
    </row>
    <row r="76" spans="2:7" ht="12.75">
      <c r="B76" s="12" t="s">
        <v>84</v>
      </c>
      <c r="C76" s="12"/>
      <c r="D76" s="1"/>
      <c r="G76" s="3">
        <v>676.26</v>
      </c>
    </row>
    <row r="77" spans="2:7" ht="12.75">
      <c r="B77" s="1" t="s">
        <v>67</v>
      </c>
      <c r="C77" s="1"/>
      <c r="D77" s="1"/>
      <c r="G77" s="3">
        <v>1731.66</v>
      </c>
    </row>
    <row r="78" spans="2:8" ht="12.75">
      <c r="B78" s="12"/>
      <c r="C78" s="12"/>
      <c r="G78" s="3"/>
      <c r="H78" s="2">
        <f>SUM(G74:G77)</f>
        <v>6393.21</v>
      </c>
    </row>
    <row r="79" spans="2:7" ht="12.75">
      <c r="B79" s="14" t="s">
        <v>48</v>
      </c>
      <c r="C79" s="14"/>
      <c r="D79" s="14"/>
      <c r="G79" s="3"/>
    </row>
    <row r="80" spans="2:7" ht="12.75">
      <c r="B80" s="12" t="s">
        <v>49</v>
      </c>
      <c r="C80" s="12"/>
      <c r="G80" s="3">
        <v>1427.72</v>
      </c>
    </row>
    <row r="81" spans="2:7" ht="12.75">
      <c r="B81" s="12" t="s">
        <v>12</v>
      </c>
      <c r="C81" s="12"/>
      <c r="G81" s="3">
        <v>582.55</v>
      </c>
    </row>
    <row r="82" spans="2:7" ht="12.75">
      <c r="B82" s="12" t="s">
        <v>50</v>
      </c>
      <c r="C82" s="12"/>
      <c r="D82" s="12"/>
      <c r="G82" s="3">
        <v>5093.33</v>
      </c>
    </row>
    <row r="83" spans="2:7" ht="12.75">
      <c r="B83" s="12" t="s">
        <v>51</v>
      </c>
      <c r="C83" s="12"/>
      <c r="D83" s="1"/>
      <c r="G83" s="3">
        <v>1820</v>
      </c>
    </row>
    <row r="84" spans="2:7" ht="12.75">
      <c r="B84" s="12" t="s">
        <v>56</v>
      </c>
      <c r="C84" s="12"/>
      <c r="G84" s="3">
        <v>6.5</v>
      </c>
    </row>
    <row r="85" spans="7:8" ht="12.75">
      <c r="G85" s="3"/>
      <c r="H85" s="2">
        <f>SUM(G80:G84)</f>
        <v>8930.1</v>
      </c>
    </row>
    <row r="86" spans="2:7" ht="12.75">
      <c r="B86" s="14" t="s">
        <v>52</v>
      </c>
      <c r="C86" s="14"/>
      <c r="D86" s="14"/>
      <c r="E86" s="14"/>
      <c r="G86" s="3"/>
    </row>
    <row r="87" spans="2:7" ht="12.75">
      <c r="B87" t="s">
        <v>53</v>
      </c>
      <c r="G87" s="3">
        <v>259.33</v>
      </c>
    </row>
    <row r="88" spans="2:7" ht="12.75">
      <c r="B88" t="s">
        <v>54</v>
      </c>
      <c r="G88" s="3">
        <v>377.13</v>
      </c>
    </row>
    <row r="89" spans="2:7" ht="12.75">
      <c r="B89" t="s">
        <v>22</v>
      </c>
      <c r="G89" s="3">
        <v>255</v>
      </c>
    </row>
    <row r="90" spans="2:7" ht="12.75">
      <c r="B90" t="s">
        <v>57</v>
      </c>
      <c r="G90" s="3">
        <v>0</v>
      </c>
    </row>
    <row r="91" spans="2:7" ht="12.75">
      <c r="B91" t="s">
        <v>55</v>
      </c>
      <c r="G91" s="3">
        <v>210</v>
      </c>
    </row>
    <row r="92" spans="7:8" ht="12.75">
      <c r="G92" s="3"/>
      <c r="H92" s="2">
        <f>SUM(G87:G91)</f>
        <v>1101.46</v>
      </c>
    </row>
    <row r="93" spans="2:7" ht="12.75">
      <c r="B93" s="14" t="s">
        <v>58</v>
      </c>
      <c r="C93" s="14"/>
      <c r="G93" s="3"/>
    </row>
    <row r="94" spans="2:7" ht="12.75">
      <c r="B94" t="s">
        <v>54</v>
      </c>
      <c r="G94" s="3">
        <v>559.36</v>
      </c>
    </row>
    <row r="95" spans="7:8" ht="12.75">
      <c r="G95" s="3"/>
      <c r="H95" s="2">
        <f>SUM(G94)</f>
        <v>559.36</v>
      </c>
    </row>
    <row r="96" spans="2:7" ht="12.75">
      <c r="B96" s="14" t="s">
        <v>59</v>
      </c>
      <c r="C96" s="14"/>
      <c r="D96" s="14"/>
      <c r="G96" s="3"/>
    </row>
    <row r="97" spans="2:7" ht="12.75">
      <c r="B97" s="12" t="s">
        <v>60</v>
      </c>
      <c r="C97" s="12"/>
      <c r="D97" s="12"/>
      <c r="G97" s="3">
        <v>919.52</v>
      </c>
    </row>
    <row r="98" spans="2:7" ht="12.75">
      <c r="B98" s="12" t="s">
        <v>61</v>
      </c>
      <c r="C98" s="12"/>
      <c r="D98" s="12"/>
      <c r="G98" s="3">
        <v>74649.36</v>
      </c>
    </row>
    <row r="99" spans="2:7" ht="12.75">
      <c r="B99" s="12" t="s">
        <v>62</v>
      </c>
      <c r="C99" s="12"/>
      <c r="D99" s="12"/>
      <c r="G99" s="3">
        <v>99371.59</v>
      </c>
    </row>
    <row r="100" spans="7:8" ht="12.75">
      <c r="G100" s="3"/>
      <c r="H100" s="2">
        <f>SUM(G97:G99)</f>
        <v>174940.47</v>
      </c>
    </row>
    <row r="101" spans="2:7" ht="12.75">
      <c r="B101" s="14" t="s">
        <v>63</v>
      </c>
      <c r="C101" s="14"/>
      <c r="G101" s="3"/>
    </row>
    <row r="102" spans="2:7" ht="12.75">
      <c r="B102" s="12" t="s">
        <v>64</v>
      </c>
      <c r="C102" s="12"/>
      <c r="D102" s="12"/>
      <c r="G102" s="3">
        <v>590.88</v>
      </c>
    </row>
    <row r="103" spans="7:8" ht="12.75">
      <c r="G103" s="3"/>
      <c r="H103" s="2">
        <f>SUM(G102)</f>
        <v>590.88</v>
      </c>
    </row>
    <row r="104" spans="2:7" ht="12.75">
      <c r="B104" s="14" t="s">
        <v>65</v>
      </c>
      <c r="C104" s="14"/>
      <c r="D104" s="14"/>
      <c r="E104" s="14"/>
      <c r="G104" s="3"/>
    </row>
    <row r="105" spans="2:7" ht="12.75">
      <c r="B105" s="12" t="s">
        <v>66</v>
      </c>
      <c r="C105" s="12"/>
      <c r="G105" s="3">
        <v>1250</v>
      </c>
    </row>
    <row r="106" spans="7:8" ht="12.75">
      <c r="G106" s="3"/>
      <c r="H106" s="2">
        <f>SUM(G105)</f>
        <v>1250</v>
      </c>
    </row>
    <row r="107" spans="2:7" ht="12.75">
      <c r="B107" s="14" t="s">
        <v>68</v>
      </c>
      <c r="C107" s="14"/>
      <c r="D107" s="14"/>
      <c r="G107" s="3"/>
    </row>
    <row r="108" spans="2:7" ht="12.75">
      <c r="B108" t="s">
        <v>71</v>
      </c>
      <c r="G108" s="3">
        <v>86986.11</v>
      </c>
    </row>
    <row r="109" spans="2:7" ht="12.75">
      <c r="B109" s="12" t="s">
        <v>72</v>
      </c>
      <c r="C109" s="12"/>
      <c r="G109" s="3">
        <v>32540.34</v>
      </c>
    </row>
    <row r="110" spans="2:7" ht="12.75">
      <c r="B110" s="12" t="s">
        <v>73</v>
      </c>
      <c r="C110" s="12"/>
      <c r="G110" s="3">
        <v>1602.83</v>
      </c>
    </row>
    <row r="111" spans="2:7" ht="12.75">
      <c r="B111" s="12" t="s">
        <v>91</v>
      </c>
      <c r="C111" s="12"/>
      <c r="D111" s="12"/>
      <c r="G111" s="3">
        <v>4683.8</v>
      </c>
    </row>
    <row r="112" spans="2:7" ht="12.75">
      <c r="B112" s="12" t="s">
        <v>81</v>
      </c>
      <c r="C112" s="12"/>
      <c r="D112" s="12"/>
      <c r="G112" s="3">
        <v>98.13</v>
      </c>
    </row>
    <row r="113" spans="7:8" ht="12.75">
      <c r="G113" s="3"/>
      <c r="H113" s="2">
        <f>SUM(G108:G112)</f>
        <v>125911.21</v>
      </c>
    </row>
    <row r="114" spans="2:7" ht="12.75">
      <c r="B114" s="14" t="s">
        <v>74</v>
      </c>
      <c r="C114" s="14"/>
      <c r="D114" s="14"/>
      <c r="E114" s="14"/>
      <c r="G114" s="3"/>
    </row>
    <row r="115" spans="2:11" ht="12.75">
      <c r="B115" s="12" t="s">
        <v>75</v>
      </c>
      <c r="C115" s="12"/>
      <c r="D115" s="12"/>
      <c r="G115" s="3">
        <v>19294.1</v>
      </c>
      <c r="K115" s="7"/>
    </row>
    <row r="116" spans="2:7" ht="12.75">
      <c r="B116" s="12" t="s">
        <v>76</v>
      </c>
      <c r="C116" s="12"/>
      <c r="D116" s="12"/>
      <c r="E116" s="12"/>
      <c r="F116" s="12"/>
      <c r="G116" s="3">
        <v>746.06</v>
      </c>
    </row>
    <row r="117" spans="2:7" ht="12.75">
      <c r="B117" s="12" t="s">
        <v>82</v>
      </c>
      <c r="C117" s="12"/>
      <c r="D117" s="12"/>
      <c r="E117" s="1"/>
      <c r="F117" s="1"/>
      <c r="G117" s="3">
        <v>16.04</v>
      </c>
    </row>
    <row r="118" spans="7:8" ht="12.75">
      <c r="G118" s="3"/>
      <c r="H118" s="2">
        <f>SUM(G115:G117)</f>
        <v>20056.2</v>
      </c>
    </row>
    <row r="119" spans="2:7" ht="12.75">
      <c r="B119" s="14" t="s">
        <v>77</v>
      </c>
      <c r="C119" s="14"/>
      <c r="G119" s="3"/>
    </row>
    <row r="120" spans="2:7" ht="12.75">
      <c r="B120" s="12" t="s">
        <v>78</v>
      </c>
      <c r="C120" s="12"/>
      <c r="D120" s="12"/>
      <c r="G120" s="3">
        <v>94457.08</v>
      </c>
    </row>
    <row r="121" spans="2:7" ht="12.75">
      <c r="B121" s="1" t="s">
        <v>104</v>
      </c>
      <c r="C121" s="1"/>
      <c r="D121" s="1"/>
      <c r="G121" s="3">
        <v>3508.45</v>
      </c>
    </row>
    <row r="122" spans="2:7" ht="12.75">
      <c r="B122" s="1" t="s">
        <v>105</v>
      </c>
      <c r="C122" s="1"/>
      <c r="D122" s="1"/>
      <c r="G122" s="3">
        <v>31444.61</v>
      </c>
    </row>
    <row r="123" spans="2:7" ht="12.75">
      <c r="B123" s="12" t="s">
        <v>80</v>
      </c>
      <c r="C123" s="12"/>
      <c r="D123" s="12"/>
      <c r="G123" s="3">
        <v>8925.82</v>
      </c>
    </row>
    <row r="124" spans="2:7" ht="12.75">
      <c r="B124" s="1" t="s">
        <v>79</v>
      </c>
      <c r="C124" s="1"/>
      <c r="D124" s="1"/>
      <c r="G124" s="3">
        <v>800.5</v>
      </c>
    </row>
    <row r="125" spans="2:7" ht="12.75">
      <c r="B125" s="12" t="s">
        <v>83</v>
      </c>
      <c r="C125" s="12"/>
      <c r="D125" s="12"/>
      <c r="G125" s="3">
        <v>73.49</v>
      </c>
    </row>
    <row r="126" spans="2:8" ht="12.75">
      <c r="B126" s="12"/>
      <c r="C126" s="12"/>
      <c r="D126" s="12"/>
      <c r="G126" s="3"/>
      <c r="H126" s="2">
        <f>SUM(G120:G125)</f>
        <v>139209.94999999998</v>
      </c>
    </row>
    <row r="127" ht="12.75">
      <c r="G127" s="3"/>
    </row>
    <row r="128" spans="4:8" ht="13.5" thickBot="1">
      <c r="D128" s="13" t="s">
        <v>85</v>
      </c>
      <c r="E128" s="13"/>
      <c r="F128" s="13"/>
      <c r="G128" s="13"/>
      <c r="H128" s="6">
        <f>H126+H118+H113+H106+H103+H100+H95+H92+H85+H78+H71+H67+H60+H54</f>
        <v>505362.89999999997</v>
      </c>
    </row>
    <row r="129" ht="13.5" thickTop="1">
      <c r="G129" s="3"/>
    </row>
    <row r="130" spans="2:7" ht="12.75">
      <c r="B130" s="14" t="s">
        <v>106</v>
      </c>
      <c r="C130" s="14"/>
      <c r="D130" s="14"/>
      <c r="E130" s="14"/>
      <c r="F130" s="14"/>
      <c r="G130" s="14"/>
    </row>
    <row r="131" spans="2:7" ht="12.75">
      <c r="B131" s="12" t="s">
        <v>86</v>
      </c>
      <c r="C131" s="12"/>
      <c r="G131" s="3">
        <v>31883.78</v>
      </c>
    </row>
    <row r="132" spans="2:7" ht="12.75">
      <c r="B132" s="12" t="s">
        <v>87</v>
      </c>
      <c r="C132" s="12"/>
      <c r="G132" s="3">
        <v>57030.17</v>
      </c>
    </row>
    <row r="133" spans="2:7" ht="12.75">
      <c r="B133" s="12" t="s">
        <v>88</v>
      </c>
      <c r="C133" s="12"/>
      <c r="G133" s="3">
        <v>1300</v>
      </c>
    </row>
    <row r="134" spans="2:7" ht="12.75">
      <c r="B134" s="12" t="s">
        <v>89</v>
      </c>
      <c r="C134" s="12"/>
      <c r="D134" s="12"/>
      <c r="G134" s="3">
        <v>2123.14</v>
      </c>
    </row>
    <row r="135" spans="7:8" ht="12.75">
      <c r="G135" s="3"/>
      <c r="H135" s="2">
        <f>SUM(G131:G134)</f>
        <v>92337.09</v>
      </c>
    </row>
    <row r="136" ht="12.75">
      <c r="G136" s="3"/>
    </row>
    <row r="137" spans="2:7" ht="12.75">
      <c r="B137" s="13" t="s">
        <v>90</v>
      </c>
      <c r="C137" s="13"/>
      <c r="D137" s="13"/>
      <c r="E137" s="13"/>
      <c r="F137" s="13"/>
      <c r="G137" s="13"/>
    </row>
    <row r="138" spans="7:8" ht="12.75">
      <c r="G138" s="3"/>
      <c r="H138" s="2">
        <f>SUM(H128:H135)</f>
        <v>597699.99</v>
      </c>
    </row>
    <row r="139" ht="12.75">
      <c r="G139" s="3"/>
    </row>
    <row r="140" spans="2:7" ht="12.75">
      <c r="B140" s="12" t="s">
        <v>93</v>
      </c>
      <c r="C140" s="12"/>
      <c r="D140" s="12"/>
      <c r="E140" s="12"/>
      <c r="F140" s="12"/>
      <c r="G140" s="3"/>
    </row>
    <row r="141" spans="2:7" ht="12.75">
      <c r="B141" s="12" t="s">
        <v>94</v>
      </c>
      <c r="C141" s="12"/>
      <c r="D141" s="12"/>
      <c r="E141" s="12"/>
      <c r="F141" s="12"/>
      <c r="G141" s="3"/>
    </row>
    <row r="142" spans="2:7" ht="12.75">
      <c r="B142" s="12" t="s">
        <v>95</v>
      </c>
      <c r="C142" s="12"/>
      <c r="D142" s="12"/>
      <c r="E142" s="12"/>
      <c r="F142" s="12"/>
      <c r="G142" s="3"/>
    </row>
    <row r="143" ht="12.75">
      <c r="G143" s="3"/>
    </row>
    <row r="144" spans="2:7" ht="12.75">
      <c r="B144" s="12" t="s">
        <v>96</v>
      </c>
      <c r="C144" s="12"/>
      <c r="D144" s="12"/>
      <c r="E144" s="12"/>
      <c r="G144" s="3"/>
    </row>
    <row r="145" spans="2:7" ht="12.75">
      <c r="B145" s="12" t="s">
        <v>97</v>
      </c>
      <c r="C145" s="12"/>
      <c r="D145" s="12"/>
      <c r="E145" s="12"/>
      <c r="G145" s="3"/>
    </row>
    <row r="146" ht="12.75">
      <c r="G146" s="3"/>
    </row>
    <row r="147" spans="2:7" ht="12.75">
      <c r="B147" s="12" t="s">
        <v>98</v>
      </c>
      <c r="C147" s="12"/>
      <c r="D147" s="12"/>
      <c r="E147" s="12"/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</sheetData>
  <mergeCells count="94">
    <mergeCell ref="B109:C109"/>
    <mergeCell ref="B110:C110"/>
    <mergeCell ref="B115:D115"/>
    <mergeCell ref="B116:F116"/>
    <mergeCell ref="B112:D112"/>
    <mergeCell ref="B111:D111"/>
    <mergeCell ref="B114:E114"/>
    <mergeCell ref="B107:D107"/>
    <mergeCell ref="B68:D68"/>
    <mergeCell ref="B69:C69"/>
    <mergeCell ref="B70:C70"/>
    <mergeCell ref="B105:C105"/>
    <mergeCell ref="B76:C76"/>
    <mergeCell ref="B99:D99"/>
    <mergeCell ref="B101:C101"/>
    <mergeCell ref="B102:D102"/>
    <mergeCell ref="B104:E104"/>
    <mergeCell ref="B81:C81"/>
    <mergeCell ref="B82:D82"/>
    <mergeCell ref="B83:C83"/>
    <mergeCell ref="B98:D98"/>
    <mergeCell ref="B86:E86"/>
    <mergeCell ref="B93:C93"/>
    <mergeCell ref="B96:D96"/>
    <mergeCell ref="B97:D97"/>
    <mergeCell ref="B78:C78"/>
    <mergeCell ref="B58:C58"/>
    <mergeCell ref="B79:D79"/>
    <mergeCell ref="B80:C80"/>
    <mergeCell ref="B63:C63"/>
    <mergeCell ref="B64:C64"/>
    <mergeCell ref="B65:C65"/>
    <mergeCell ref="B73:D73"/>
    <mergeCell ref="B59:D59"/>
    <mergeCell ref="B61:D61"/>
    <mergeCell ref="B75:D75"/>
    <mergeCell ref="D43:G43"/>
    <mergeCell ref="B48:E48"/>
    <mergeCell ref="B49:D49"/>
    <mergeCell ref="B50:C50"/>
    <mergeCell ref="B62:C62"/>
    <mergeCell ref="B74:D74"/>
    <mergeCell ref="B55:D55"/>
    <mergeCell ref="B56:C56"/>
    <mergeCell ref="B57:C57"/>
    <mergeCell ref="B12:E12"/>
    <mergeCell ref="B26:D26"/>
    <mergeCell ref="B14:F14"/>
    <mergeCell ref="B17:F17"/>
    <mergeCell ref="B18:D18"/>
    <mergeCell ref="B20:D20"/>
    <mergeCell ref="B21:D21"/>
    <mergeCell ref="B23:D23"/>
    <mergeCell ref="B15:E15"/>
    <mergeCell ref="B7:E7"/>
    <mergeCell ref="B9:C9"/>
    <mergeCell ref="B10:D10"/>
    <mergeCell ref="B11:D11"/>
    <mergeCell ref="B1:I1"/>
    <mergeCell ref="D3:G3"/>
    <mergeCell ref="D4:G4"/>
    <mergeCell ref="B6:E6"/>
    <mergeCell ref="B31:E31"/>
    <mergeCell ref="B25:D25"/>
    <mergeCell ref="B27:C27"/>
    <mergeCell ref="B35:D35"/>
    <mergeCell ref="B28:C28"/>
    <mergeCell ref="B29:E29"/>
    <mergeCell ref="B30:D30"/>
    <mergeCell ref="B39:C39"/>
    <mergeCell ref="B32:D32"/>
    <mergeCell ref="B38:D38"/>
    <mergeCell ref="B36:D36"/>
    <mergeCell ref="B37:D37"/>
    <mergeCell ref="B140:F140"/>
    <mergeCell ref="B141:F141"/>
    <mergeCell ref="B84:C84"/>
    <mergeCell ref="B134:D134"/>
    <mergeCell ref="B131:C131"/>
    <mergeCell ref="B132:C132"/>
    <mergeCell ref="B133:C133"/>
    <mergeCell ref="B130:G130"/>
    <mergeCell ref="B126:D126"/>
    <mergeCell ref="B119:C119"/>
    <mergeCell ref="B117:D117"/>
    <mergeCell ref="B125:D125"/>
    <mergeCell ref="D128:G128"/>
    <mergeCell ref="B137:G137"/>
    <mergeCell ref="B120:D120"/>
    <mergeCell ref="B123:D123"/>
    <mergeCell ref="B142:F142"/>
    <mergeCell ref="B144:E144"/>
    <mergeCell ref="B145:E145"/>
    <mergeCell ref="B147:E14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Maureen Eubanks</cp:lastModifiedBy>
  <cp:lastPrinted>2006-03-14T22:01:32Z</cp:lastPrinted>
  <dcterms:created xsi:type="dcterms:W3CDTF">1996-10-14T23:33:28Z</dcterms:created>
  <dcterms:modified xsi:type="dcterms:W3CDTF">2006-03-14T22:04:45Z</dcterms:modified>
  <cp:category/>
  <cp:version/>
  <cp:contentType/>
  <cp:contentStatus/>
</cp:coreProperties>
</file>